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17955" windowHeight="94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9" i="1" l="1"/>
  <c r="T299" i="1" s="1"/>
  <c r="U299" i="1" s="1"/>
  <c r="R298" i="1"/>
  <c r="T298" i="1" s="1"/>
  <c r="U298" i="1" s="1"/>
  <c r="R297" i="1"/>
  <c r="T297" i="1" s="1"/>
  <c r="U297" i="1" s="1"/>
  <c r="R296" i="1"/>
  <c r="T296" i="1" s="1"/>
  <c r="U296" i="1" s="1"/>
  <c r="R295" i="1"/>
  <c r="T295" i="1" s="1"/>
  <c r="U295" i="1" s="1"/>
  <c r="R294" i="1"/>
  <c r="T294" i="1" s="1"/>
  <c r="U294" i="1" s="1"/>
  <c r="R293" i="1"/>
  <c r="T293" i="1" s="1"/>
  <c r="U293" i="1" s="1"/>
  <c r="R292" i="1"/>
  <c r="T292" i="1" s="1"/>
  <c r="U292" i="1" s="1"/>
  <c r="R291" i="1"/>
  <c r="T291" i="1" s="1"/>
  <c r="U291" i="1" s="1"/>
  <c r="R290" i="1"/>
  <c r="T290" i="1" s="1"/>
  <c r="U290" i="1" s="1"/>
  <c r="R289" i="1"/>
  <c r="T289" i="1" s="1"/>
  <c r="U289" i="1" s="1"/>
  <c r="R288" i="1"/>
  <c r="T288" i="1" s="1"/>
  <c r="U288" i="1" s="1"/>
  <c r="U287" i="1"/>
  <c r="R287" i="1"/>
  <c r="T287" i="1" s="1"/>
  <c r="U286" i="1"/>
  <c r="R286" i="1"/>
  <c r="T286" i="1" s="1"/>
  <c r="U285" i="1"/>
  <c r="R285" i="1"/>
  <c r="T285" i="1" s="1"/>
  <c r="U284" i="1"/>
  <c r="R284" i="1"/>
  <c r="T284" i="1" s="1"/>
  <c r="U283" i="1"/>
  <c r="R283" i="1"/>
  <c r="T283" i="1" s="1"/>
  <c r="U282" i="1"/>
  <c r="R282" i="1"/>
  <c r="T282" i="1" s="1"/>
  <c r="U281" i="1"/>
  <c r="R281" i="1"/>
  <c r="T281" i="1" s="1"/>
  <c r="U280" i="1"/>
  <c r="R280" i="1"/>
  <c r="T280" i="1" s="1"/>
  <c r="U279" i="1"/>
  <c r="R279" i="1"/>
  <c r="T279" i="1" s="1"/>
  <c r="U278" i="1"/>
  <c r="R278" i="1"/>
  <c r="T278" i="1" s="1"/>
  <c r="U277" i="1"/>
  <c r="R277" i="1"/>
  <c r="T277" i="1" s="1"/>
  <c r="U276" i="1"/>
  <c r="R276" i="1"/>
  <c r="T276" i="1" s="1"/>
  <c r="U275" i="1"/>
  <c r="R275" i="1"/>
  <c r="T275" i="1" s="1"/>
  <c r="U274" i="1"/>
  <c r="R274" i="1"/>
  <c r="T274" i="1" s="1"/>
  <c r="U273" i="1"/>
  <c r="R273" i="1"/>
  <c r="T273" i="1" s="1"/>
  <c r="U272" i="1"/>
  <c r="R272" i="1"/>
  <c r="T272" i="1" s="1"/>
  <c r="U271" i="1"/>
  <c r="R271" i="1"/>
  <c r="T271" i="1" s="1"/>
  <c r="U270" i="1"/>
  <c r="R270" i="1"/>
  <c r="T270" i="1" s="1"/>
  <c r="U269" i="1"/>
  <c r="R269" i="1"/>
  <c r="T269" i="1" s="1"/>
  <c r="U268" i="1"/>
  <c r="R268" i="1"/>
  <c r="T268" i="1" s="1"/>
  <c r="U267" i="1"/>
  <c r="R267" i="1"/>
  <c r="T267" i="1" s="1"/>
  <c r="U266" i="1"/>
  <c r="R266" i="1"/>
  <c r="T266" i="1" s="1"/>
  <c r="U265" i="1"/>
  <c r="R265" i="1"/>
  <c r="T265" i="1" s="1"/>
  <c r="U264" i="1"/>
  <c r="R264" i="1"/>
  <c r="T264" i="1" s="1"/>
  <c r="R263" i="1"/>
  <c r="T263" i="1" s="1"/>
  <c r="U263" i="1" s="1"/>
  <c r="R262" i="1"/>
  <c r="T262" i="1" s="1"/>
  <c r="U262" i="1" s="1"/>
  <c r="R261" i="1"/>
  <c r="T261" i="1" s="1"/>
  <c r="U261" i="1" s="1"/>
  <c r="R260" i="1"/>
  <c r="T260" i="1" s="1"/>
  <c r="U260" i="1" s="1"/>
  <c r="R259" i="1"/>
  <c r="T259" i="1" s="1"/>
  <c r="U259" i="1" s="1"/>
  <c r="R258" i="1"/>
  <c r="T258" i="1" s="1"/>
  <c r="U258" i="1" s="1"/>
  <c r="R257" i="1"/>
  <c r="T257" i="1" s="1"/>
  <c r="U257" i="1" s="1"/>
  <c r="R256" i="1"/>
  <c r="T256" i="1" s="1"/>
  <c r="U256" i="1" s="1"/>
  <c r="R255" i="1"/>
  <c r="T255" i="1" s="1"/>
  <c r="U255" i="1" s="1"/>
  <c r="R254" i="1"/>
  <c r="T254" i="1" s="1"/>
  <c r="U254" i="1" s="1"/>
  <c r="R253" i="1"/>
  <c r="T253" i="1" s="1"/>
  <c r="U253" i="1" s="1"/>
  <c r="R252" i="1"/>
  <c r="T252" i="1" s="1"/>
  <c r="U252" i="1" s="1"/>
  <c r="R251" i="1"/>
  <c r="T251" i="1" s="1"/>
  <c r="U251" i="1" s="1"/>
  <c r="R250" i="1"/>
  <c r="T250" i="1" s="1"/>
  <c r="U250" i="1" s="1"/>
  <c r="R249" i="1"/>
  <c r="T249" i="1" s="1"/>
  <c r="U249" i="1" s="1"/>
  <c r="R248" i="1"/>
  <c r="T248" i="1" s="1"/>
  <c r="U248" i="1" s="1"/>
  <c r="R247" i="1"/>
  <c r="T247" i="1" s="1"/>
  <c r="U247" i="1" s="1"/>
  <c r="R246" i="1"/>
  <c r="T246" i="1" s="1"/>
  <c r="U246" i="1" s="1"/>
  <c r="R245" i="1"/>
  <c r="T245" i="1" s="1"/>
  <c r="U245" i="1" s="1"/>
  <c r="R244" i="1"/>
  <c r="T244" i="1" s="1"/>
  <c r="U244" i="1" s="1"/>
  <c r="R243" i="1"/>
  <c r="T243" i="1" s="1"/>
  <c r="U243" i="1" s="1"/>
  <c r="R242" i="1"/>
  <c r="T242" i="1" s="1"/>
  <c r="U242" i="1" s="1"/>
  <c r="R241" i="1"/>
  <c r="T241" i="1" s="1"/>
  <c r="U241" i="1" s="1"/>
  <c r="R240" i="1"/>
  <c r="T240" i="1" s="1"/>
  <c r="U240" i="1" s="1"/>
  <c r="R239" i="1"/>
  <c r="T239" i="1" s="1"/>
  <c r="U239" i="1" s="1"/>
  <c r="R238" i="1"/>
  <c r="T238" i="1" s="1"/>
  <c r="U238" i="1" s="1"/>
  <c r="R237" i="1"/>
  <c r="T237" i="1" s="1"/>
  <c r="U237" i="1" s="1"/>
  <c r="R236" i="1"/>
  <c r="T236" i="1" s="1"/>
  <c r="U236" i="1" s="1"/>
  <c r="R235" i="1"/>
  <c r="T235" i="1" s="1"/>
  <c r="U235" i="1" s="1"/>
  <c r="R234" i="1"/>
  <c r="T234" i="1" s="1"/>
  <c r="U234" i="1" s="1"/>
  <c r="R233" i="1"/>
  <c r="T233" i="1" s="1"/>
  <c r="U233" i="1" s="1"/>
  <c r="R232" i="1"/>
  <c r="T232" i="1" s="1"/>
  <c r="U232" i="1" s="1"/>
  <c r="R231" i="1"/>
  <c r="T231" i="1" s="1"/>
  <c r="U231" i="1" s="1"/>
  <c r="R230" i="1"/>
  <c r="T230" i="1" s="1"/>
  <c r="U230" i="1" s="1"/>
  <c r="R229" i="1"/>
  <c r="T229" i="1" s="1"/>
  <c r="U229" i="1" s="1"/>
  <c r="R228" i="1"/>
  <c r="T228" i="1" s="1"/>
  <c r="U228" i="1" s="1"/>
  <c r="R227" i="1"/>
  <c r="T227" i="1" s="1"/>
  <c r="U227" i="1" s="1"/>
  <c r="R226" i="1"/>
  <c r="T226" i="1" s="1"/>
  <c r="U226" i="1" s="1"/>
  <c r="R225" i="1"/>
  <c r="T225" i="1" s="1"/>
  <c r="U225" i="1" s="1"/>
  <c r="R224" i="1"/>
  <c r="T224" i="1" s="1"/>
  <c r="U224" i="1" s="1"/>
  <c r="R223" i="1"/>
  <c r="T223" i="1" s="1"/>
  <c r="U223" i="1" s="1"/>
  <c r="R222" i="1"/>
  <c r="T222" i="1" s="1"/>
  <c r="U222" i="1" s="1"/>
  <c r="R221" i="1"/>
  <c r="T221" i="1" s="1"/>
  <c r="U221" i="1" s="1"/>
  <c r="R220" i="1"/>
  <c r="T220" i="1" s="1"/>
  <c r="U220" i="1" s="1"/>
  <c r="R219" i="1"/>
  <c r="T219" i="1" s="1"/>
  <c r="U219" i="1" s="1"/>
  <c r="R218" i="1"/>
  <c r="T218" i="1" s="1"/>
  <c r="U218" i="1" s="1"/>
  <c r="R217" i="1"/>
  <c r="T217" i="1" s="1"/>
  <c r="U217" i="1" s="1"/>
  <c r="R216" i="1"/>
  <c r="T216" i="1" s="1"/>
  <c r="U216" i="1" s="1"/>
  <c r="R215" i="1"/>
  <c r="T215" i="1" s="1"/>
  <c r="U215" i="1" s="1"/>
  <c r="R214" i="1"/>
  <c r="T214" i="1" s="1"/>
  <c r="U214" i="1" s="1"/>
  <c r="R213" i="1"/>
  <c r="T213" i="1" s="1"/>
  <c r="U213" i="1" s="1"/>
  <c r="R212" i="1"/>
  <c r="T212" i="1" s="1"/>
  <c r="U212" i="1" s="1"/>
  <c r="R211" i="1"/>
  <c r="T211" i="1" s="1"/>
  <c r="U211" i="1" s="1"/>
  <c r="R210" i="1"/>
  <c r="T210" i="1" s="1"/>
  <c r="U210" i="1" s="1"/>
  <c r="R209" i="1"/>
  <c r="T209" i="1" s="1"/>
  <c r="U209" i="1" s="1"/>
  <c r="R208" i="1"/>
  <c r="T208" i="1" s="1"/>
  <c r="U208" i="1" s="1"/>
  <c r="R207" i="1"/>
  <c r="T207" i="1" s="1"/>
  <c r="U207" i="1" s="1"/>
  <c r="R206" i="1"/>
  <c r="T206" i="1" s="1"/>
  <c r="U206" i="1" s="1"/>
  <c r="R205" i="1"/>
  <c r="T205" i="1" s="1"/>
  <c r="U205" i="1" s="1"/>
  <c r="R204" i="1"/>
  <c r="T204" i="1" s="1"/>
  <c r="U204" i="1" s="1"/>
  <c r="R203" i="1"/>
  <c r="T203" i="1" s="1"/>
  <c r="U203" i="1" s="1"/>
  <c r="R202" i="1"/>
  <c r="T202" i="1" s="1"/>
  <c r="U202" i="1" s="1"/>
  <c r="R201" i="1"/>
  <c r="T201" i="1" s="1"/>
  <c r="U201" i="1" s="1"/>
  <c r="R200" i="1"/>
  <c r="T200" i="1" s="1"/>
  <c r="U200" i="1" s="1"/>
  <c r="R199" i="1"/>
  <c r="T199" i="1" s="1"/>
  <c r="U199" i="1" s="1"/>
  <c r="R198" i="1"/>
  <c r="T198" i="1" s="1"/>
  <c r="U198" i="1" s="1"/>
  <c r="R197" i="1"/>
  <c r="T197" i="1" s="1"/>
  <c r="U197" i="1" s="1"/>
  <c r="R196" i="1"/>
  <c r="T196" i="1" s="1"/>
  <c r="U196" i="1" s="1"/>
  <c r="R195" i="1"/>
  <c r="T195" i="1" s="1"/>
  <c r="U195" i="1" s="1"/>
  <c r="R194" i="1"/>
  <c r="T194" i="1" s="1"/>
  <c r="U194" i="1" s="1"/>
  <c r="R193" i="1"/>
  <c r="T193" i="1" s="1"/>
  <c r="U193" i="1" s="1"/>
  <c r="R192" i="1"/>
  <c r="T192" i="1" s="1"/>
  <c r="U192" i="1" s="1"/>
  <c r="R191" i="1"/>
  <c r="T191" i="1" s="1"/>
  <c r="U191" i="1" s="1"/>
  <c r="R190" i="1"/>
  <c r="T190" i="1" s="1"/>
  <c r="U190" i="1" s="1"/>
  <c r="R189" i="1"/>
  <c r="T189" i="1" s="1"/>
  <c r="U189" i="1" s="1"/>
  <c r="R188" i="1"/>
  <c r="T188" i="1" s="1"/>
  <c r="U188" i="1" s="1"/>
  <c r="R187" i="1"/>
  <c r="T187" i="1" s="1"/>
  <c r="U187" i="1" s="1"/>
  <c r="R186" i="1"/>
  <c r="T186" i="1" s="1"/>
  <c r="U186" i="1" s="1"/>
  <c r="R185" i="1"/>
  <c r="T185" i="1" s="1"/>
  <c r="U185" i="1" s="1"/>
  <c r="R184" i="1"/>
  <c r="T184" i="1" s="1"/>
  <c r="U184" i="1" s="1"/>
  <c r="R183" i="1"/>
  <c r="T183" i="1" s="1"/>
  <c r="U183" i="1" s="1"/>
  <c r="R182" i="1"/>
  <c r="T182" i="1" s="1"/>
  <c r="U182" i="1" s="1"/>
  <c r="R181" i="1"/>
  <c r="T181" i="1" s="1"/>
  <c r="U181" i="1" s="1"/>
  <c r="R180" i="1"/>
  <c r="T180" i="1" s="1"/>
  <c r="U180" i="1" s="1"/>
  <c r="R179" i="1"/>
  <c r="T179" i="1" s="1"/>
  <c r="U179" i="1" s="1"/>
  <c r="R178" i="1"/>
  <c r="T178" i="1" s="1"/>
  <c r="U178" i="1" s="1"/>
  <c r="R177" i="1"/>
  <c r="T177" i="1" s="1"/>
  <c r="U177" i="1" s="1"/>
  <c r="R176" i="1"/>
  <c r="T176" i="1" s="1"/>
  <c r="U176" i="1" s="1"/>
  <c r="R175" i="1"/>
  <c r="T175" i="1" s="1"/>
  <c r="U175" i="1" s="1"/>
  <c r="R174" i="1"/>
  <c r="T174" i="1" s="1"/>
  <c r="U174" i="1" s="1"/>
  <c r="R173" i="1"/>
  <c r="T173" i="1" s="1"/>
  <c r="U173" i="1" s="1"/>
  <c r="R172" i="1"/>
  <c r="T172" i="1" s="1"/>
  <c r="U172" i="1" s="1"/>
  <c r="R171" i="1"/>
  <c r="T171" i="1" s="1"/>
  <c r="U171" i="1" s="1"/>
  <c r="R170" i="1"/>
  <c r="T170" i="1" s="1"/>
  <c r="U170" i="1" s="1"/>
  <c r="R169" i="1"/>
  <c r="T169" i="1" s="1"/>
  <c r="U169" i="1" s="1"/>
  <c r="R168" i="1"/>
  <c r="T168" i="1" s="1"/>
  <c r="U168" i="1" s="1"/>
  <c r="R167" i="1"/>
  <c r="T167" i="1" s="1"/>
  <c r="U167" i="1" s="1"/>
  <c r="R166" i="1"/>
  <c r="T166" i="1" s="1"/>
  <c r="U166" i="1" s="1"/>
  <c r="R165" i="1"/>
  <c r="T165" i="1" s="1"/>
  <c r="U165" i="1" s="1"/>
  <c r="R164" i="1"/>
  <c r="T164" i="1" s="1"/>
  <c r="U164" i="1" s="1"/>
  <c r="R163" i="1"/>
  <c r="T163" i="1" s="1"/>
  <c r="U163" i="1" s="1"/>
  <c r="R162" i="1"/>
  <c r="T162" i="1" s="1"/>
  <c r="U162" i="1" s="1"/>
  <c r="R161" i="1"/>
  <c r="T161" i="1" s="1"/>
  <c r="U161" i="1" s="1"/>
  <c r="R160" i="1"/>
  <c r="T160" i="1" s="1"/>
  <c r="U160" i="1" s="1"/>
  <c r="R159" i="1"/>
  <c r="T159" i="1" s="1"/>
  <c r="U159" i="1" s="1"/>
  <c r="R158" i="1"/>
  <c r="T158" i="1" s="1"/>
  <c r="U158" i="1" s="1"/>
  <c r="U157" i="1"/>
  <c r="R157" i="1"/>
  <c r="T157" i="1" s="1"/>
  <c r="U156" i="1"/>
  <c r="R156" i="1"/>
  <c r="T156" i="1" s="1"/>
  <c r="R155" i="1"/>
  <c r="T155" i="1" s="1"/>
  <c r="U155" i="1" s="1"/>
  <c r="R154" i="1"/>
  <c r="T154" i="1" s="1"/>
  <c r="U154" i="1" s="1"/>
  <c r="R153" i="1"/>
  <c r="T153" i="1" s="1"/>
  <c r="U153" i="1" s="1"/>
  <c r="R152" i="1"/>
  <c r="T152" i="1" s="1"/>
  <c r="U152" i="1" s="1"/>
  <c r="R151" i="1"/>
  <c r="T151" i="1" s="1"/>
  <c r="U151" i="1" s="1"/>
  <c r="R150" i="1"/>
  <c r="T150" i="1" s="1"/>
  <c r="U150" i="1" s="1"/>
  <c r="R149" i="1"/>
  <c r="T149" i="1" s="1"/>
  <c r="U149" i="1" s="1"/>
  <c r="R148" i="1"/>
  <c r="T148" i="1" s="1"/>
  <c r="U148" i="1" s="1"/>
  <c r="R147" i="1"/>
  <c r="T147" i="1" s="1"/>
  <c r="U147" i="1" s="1"/>
  <c r="R146" i="1"/>
  <c r="T146" i="1" s="1"/>
  <c r="U146" i="1" s="1"/>
  <c r="R145" i="1"/>
  <c r="T145" i="1" s="1"/>
  <c r="U145" i="1" s="1"/>
  <c r="R144" i="1"/>
  <c r="T144" i="1" s="1"/>
  <c r="U144" i="1" s="1"/>
  <c r="R143" i="1"/>
  <c r="T143" i="1" s="1"/>
  <c r="U143" i="1" s="1"/>
  <c r="R142" i="1"/>
  <c r="T142" i="1" s="1"/>
  <c r="U142" i="1" s="1"/>
  <c r="R141" i="1"/>
  <c r="T141" i="1" s="1"/>
  <c r="U141" i="1" s="1"/>
  <c r="R140" i="1"/>
  <c r="T140" i="1" s="1"/>
  <c r="U140" i="1" s="1"/>
  <c r="R139" i="1"/>
  <c r="T139" i="1" s="1"/>
  <c r="U139" i="1" s="1"/>
  <c r="T138" i="1"/>
  <c r="U138" i="1" s="1"/>
  <c r="R138" i="1"/>
  <c r="T137" i="1"/>
  <c r="U137" i="1" s="1"/>
  <c r="R137" i="1"/>
  <c r="T136" i="1"/>
  <c r="U136" i="1" s="1"/>
  <c r="R136" i="1"/>
  <c r="T135" i="1"/>
  <c r="U135" i="1" s="1"/>
  <c r="R135" i="1"/>
  <c r="T134" i="1"/>
  <c r="U134" i="1" s="1"/>
  <c r="R134" i="1"/>
  <c r="T133" i="1"/>
  <c r="U133" i="1" s="1"/>
  <c r="R133" i="1"/>
  <c r="T132" i="1"/>
  <c r="U132" i="1" s="1"/>
  <c r="R132" i="1"/>
  <c r="T131" i="1"/>
  <c r="U131" i="1" s="1"/>
  <c r="R131" i="1"/>
  <c r="T130" i="1"/>
  <c r="U130" i="1" s="1"/>
  <c r="R130" i="1"/>
  <c r="T129" i="1"/>
  <c r="U129" i="1" s="1"/>
  <c r="R129" i="1"/>
  <c r="T128" i="1"/>
  <c r="U128" i="1" s="1"/>
  <c r="R128" i="1"/>
  <c r="T127" i="1"/>
  <c r="U127" i="1" s="1"/>
  <c r="R127" i="1"/>
  <c r="T126" i="1"/>
  <c r="U126" i="1" s="1"/>
  <c r="R126" i="1"/>
  <c r="T125" i="1"/>
  <c r="U125" i="1" s="1"/>
  <c r="R125" i="1"/>
  <c r="T124" i="1"/>
  <c r="U124" i="1" s="1"/>
  <c r="R124" i="1"/>
  <c r="T123" i="1"/>
  <c r="U123" i="1" s="1"/>
  <c r="R123" i="1"/>
  <c r="T122" i="1"/>
  <c r="U122" i="1" s="1"/>
  <c r="R122" i="1"/>
  <c r="T121" i="1"/>
  <c r="U121" i="1" s="1"/>
  <c r="R121" i="1"/>
  <c r="T120" i="1"/>
  <c r="U120" i="1" s="1"/>
  <c r="R120" i="1"/>
  <c r="T119" i="1"/>
  <c r="U119" i="1" s="1"/>
  <c r="R119" i="1"/>
  <c r="T118" i="1"/>
  <c r="U118" i="1" s="1"/>
  <c r="R118" i="1"/>
  <c r="T117" i="1"/>
  <c r="U117" i="1" s="1"/>
  <c r="R117" i="1"/>
  <c r="T116" i="1"/>
  <c r="U116" i="1" s="1"/>
  <c r="R116" i="1"/>
  <c r="T115" i="1"/>
  <c r="U115" i="1" s="1"/>
  <c r="R115" i="1"/>
  <c r="T114" i="1"/>
  <c r="U114" i="1" s="1"/>
  <c r="R114" i="1"/>
  <c r="T113" i="1"/>
  <c r="U113" i="1" s="1"/>
  <c r="R113" i="1"/>
  <c r="T112" i="1"/>
  <c r="U112" i="1" s="1"/>
  <c r="R112" i="1"/>
  <c r="T111" i="1"/>
  <c r="U111" i="1" s="1"/>
  <c r="R111" i="1"/>
  <c r="T110" i="1"/>
  <c r="U110" i="1" s="1"/>
  <c r="R110" i="1"/>
  <c r="T109" i="1"/>
  <c r="U109" i="1" s="1"/>
  <c r="R109" i="1"/>
  <c r="T108" i="1"/>
  <c r="U108" i="1" s="1"/>
  <c r="R108" i="1"/>
  <c r="T107" i="1"/>
  <c r="U107" i="1" s="1"/>
  <c r="R107" i="1"/>
  <c r="T106" i="1"/>
  <c r="U106" i="1" s="1"/>
  <c r="R106" i="1"/>
  <c r="T105" i="1"/>
  <c r="U105" i="1" s="1"/>
  <c r="R105" i="1"/>
  <c r="T104" i="1"/>
  <c r="U104" i="1" s="1"/>
  <c r="R104" i="1"/>
  <c r="T103" i="1"/>
  <c r="U103" i="1" s="1"/>
  <c r="R103" i="1"/>
  <c r="T102" i="1"/>
  <c r="U102" i="1" s="1"/>
  <c r="R102" i="1"/>
  <c r="T101" i="1"/>
  <c r="U101" i="1" s="1"/>
  <c r="R101" i="1"/>
  <c r="T100" i="1"/>
  <c r="U100" i="1" s="1"/>
  <c r="R100" i="1"/>
  <c r="T99" i="1"/>
  <c r="U99" i="1" s="1"/>
  <c r="R99" i="1"/>
  <c r="T98" i="1"/>
  <c r="U98" i="1" s="1"/>
  <c r="R98" i="1"/>
  <c r="T97" i="1"/>
  <c r="U97" i="1" s="1"/>
  <c r="R97" i="1"/>
  <c r="T96" i="1"/>
  <c r="U96" i="1" s="1"/>
  <c r="R96" i="1"/>
  <c r="T95" i="1"/>
  <c r="U95" i="1" s="1"/>
  <c r="R95" i="1"/>
  <c r="T94" i="1"/>
  <c r="U94" i="1" s="1"/>
  <c r="R94" i="1"/>
  <c r="T93" i="1"/>
  <c r="U93" i="1" s="1"/>
  <c r="R93" i="1"/>
  <c r="T92" i="1"/>
  <c r="U92" i="1" s="1"/>
  <c r="R92" i="1"/>
  <c r="T91" i="1"/>
  <c r="U91" i="1" s="1"/>
  <c r="R91" i="1"/>
  <c r="T90" i="1"/>
  <c r="U90" i="1" s="1"/>
  <c r="R90" i="1"/>
  <c r="T89" i="1"/>
  <c r="U89" i="1" s="1"/>
  <c r="R89" i="1"/>
  <c r="T88" i="1"/>
  <c r="U88" i="1" s="1"/>
  <c r="R88" i="1"/>
  <c r="T87" i="1"/>
  <c r="U87" i="1" s="1"/>
  <c r="R87" i="1"/>
  <c r="T86" i="1"/>
  <c r="U86" i="1" s="1"/>
  <c r="R86" i="1"/>
  <c r="T85" i="1"/>
  <c r="U85" i="1" s="1"/>
  <c r="R85" i="1"/>
  <c r="T84" i="1"/>
  <c r="U84" i="1" s="1"/>
  <c r="R84" i="1"/>
  <c r="T83" i="1"/>
  <c r="U83" i="1" s="1"/>
  <c r="R83" i="1"/>
  <c r="T82" i="1"/>
  <c r="U82" i="1" s="1"/>
  <c r="R82" i="1"/>
  <c r="T81" i="1"/>
  <c r="U81" i="1" s="1"/>
  <c r="R81" i="1"/>
  <c r="T80" i="1"/>
  <c r="U80" i="1" s="1"/>
  <c r="R80" i="1"/>
  <c r="T79" i="1"/>
  <c r="U79" i="1" s="1"/>
  <c r="R79" i="1"/>
  <c r="T78" i="1"/>
  <c r="U78" i="1" s="1"/>
  <c r="R78" i="1"/>
  <c r="T77" i="1"/>
  <c r="U77" i="1" s="1"/>
  <c r="R77" i="1"/>
  <c r="T76" i="1"/>
  <c r="U76" i="1" s="1"/>
  <c r="R76" i="1"/>
  <c r="T75" i="1"/>
  <c r="U75" i="1" s="1"/>
  <c r="R75" i="1"/>
  <c r="T74" i="1"/>
  <c r="U74" i="1" s="1"/>
  <c r="R74" i="1"/>
  <c r="T73" i="1"/>
  <c r="U73" i="1" s="1"/>
  <c r="R73" i="1"/>
  <c r="T72" i="1"/>
  <c r="U72" i="1" s="1"/>
  <c r="R72" i="1"/>
  <c r="T71" i="1"/>
  <c r="U71" i="1" s="1"/>
  <c r="R71" i="1"/>
  <c r="T70" i="1"/>
  <c r="U70" i="1" s="1"/>
  <c r="R70" i="1"/>
  <c r="T69" i="1"/>
  <c r="U69" i="1" s="1"/>
  <c r="R69" i="1"/>
  <c r="T68" i="1"/>
  <c r="U68" i="1" s="1"/>
  <c r="R68" i="1"/>
  <c r="T67" i="1"/>
  <c r="U67" i="1" s="1"/>
  <c r="R67" i="1"/>
  <c r="T66" i="1"/>
  <c r="U66" i="1" s="1"/>
  <c r="R66" i="1"/>
  <c r="T65" i="1"/>
  <c r="U65" i="1" s="1"/>
  <c r="R65" i="1"/>
  <c r="T64" i="1"/>
  <c r="U64" i="1" s="1"/>
  <c r="R64" i="1"/>
  <c r="T63" i="1"/>
  <c r="U63" i="1" s="1"/>
  <c r="R63" i="1"/>
  <c r="T62" i="1"/>
  <c r="U62" i="1" s="1"/>
  <c r="R61" i="1"/>
  <c r="T61" i="1" s="1"/>
  <c r="U61" i="1" s="1"/>
  <c r="R60" i="1"/>
  <c r="T60" i="1" s="1"/>
  <c r="U60" i="1" s="1"/>
  <c r="R59" i="1"/>
  <c r="T59" i="1" s="1"/>
  <c r="U59" i="1" s="1"/>
  <c r="R58" i="1"/>
  <c r="T58" i="1" s="1"/>
  <c r="U58" i="1" s="1"/>
  <c r="R57" i="1"/>
  <c r="T57" i="1" s="1"/>
  <c r="U57" i="1" s="1"/>
  <c r="R56" i="1"/>
  <c r="T56" i="1" s="1"/>
  <c r="U56" i="1" s="1"/>
  <c r="R55" i="1"/>
  <c r="T55" i="1" s="1"/>
  <c r="U55" i="1" s="1"/>
  <c r="R54" i="1"/>
  <c r="T54" i="1" s="1"/>
  <c r="U54" i="1" s="1"/>
  <c r="R53" i="1"/>
  <c r="T53" i="1" s="1"/>
  <c r="U53" i="1" s="1"/>
  <c r="R52" i="1"/>
  <c r="T52" i="1" s="1"/>
  <c r="U52" i="1" s="1"/>
  <c r="R51" i="1"/>
  <c r="T51" i="1" s="1"/>
  <c r="U51" i="1" s="1"/>
  <c r="R50" i="1"/>
  <c r="T50" i="1" s="1"/>
  <c r="U50" i="1" s="1"/>
  <c r="R49" i="1"/>
  <c r="T49" i="1" s="1"/>
  <c r="U49" i="1" s="1"/>
  <c r="R48" i="1"/>
  <c r="T48" i="1" s="1"/>
  <c r="U48" i="1" s="1"/>
  <c r="R47" i="1"/>
  <c r="T47" i="1" s="1"/>
  <c r="U47" i="1" s="1"/>
  <c r="R46" i="1"/>
  <c r="T46" i="1" s="1"/>
  <c r="U46" i="1" s="1"/>
  <c r="R45" i="1"/>
  <c r="T45" i="1" s="1"/>
  <c r="U45" i="1" s="1"/>
  <c r="R44" i="1"/>
  <c r="T44" i="1" s="1"/>
  <c r="U44" i="1" s="1"/>
  <c r="R43" i="1"/>
  <c r="T43" i="1" s="1"/>
  <c r="U43" i="1" s="1"/>
  <c r="R42" i="1"/>
  <c r="T42" i="1" s="1"/>
  <c r="U42" i="1" s="1"/>
  <c r="R41" i="1"/>
  <c r="T41" i="1" s="1"/>
  <c r="U41" i="1" s="1"/>
  <c r="U40" i="1"/>
  <c r="R40" i="1"/>
  <c r="T40" i="1" s="1"/>
  <c r="R39" i="1"/>
  <c r="T39" i="1" s="1"/>
  <c r="U39" i="1" s="1"/>
  <c r="R38" i="1"/>
  <c r="T38" i="1" s="1"/>
  <c r="U38" i="1" s="1"/>
  <c r="R37" i="1"/>
  <c r="T37" i="1" s="1"/>
  <c r="U37" i="1" s="1"/>
  <c r="R36" i="1"/>
  <c r="T36" i="1" s="1"/>
  <c r="U36" i="1" s="1"/>
  <c r="R35" i="1"/>
  <c r="T35" i="1" s="1"/>
  <c r="U35" i="1" s="1"/>
  <c r="R34" i="1"/>
  <c r="T34" i="1" s="1"/>
  <c r="U34" i="1" s="1"/>
  <c r="R33" i="1"/>
  <c r="T33" i="1" s="1"/>
  <c r="U33" i="1" s="1"/>
  <c r="R32" i="1"/>
  <c r="T32" i="1" s="1"/>
  <c r="U32" i="1" s="1"/>
  <c r="R31" i="1"/>
  <c r="T31" i="1" s="1"/>
  <c r="U31" i="1" s="1"/>
  <c r="R30" i="1"/>
  <c r="T30" i="1" s="1"/>
  <c r="U30" i="1" s="1"/>
  <c r="R29" i="1"/>
  <c r="T29" i="1" s="1"/>
  <c r="U29" i="1" s="1"/>
  <c r="R28" i="1"/>
  <c r="T28" i="1" s="1"/>
  <c r="U28" i="1" s="1"/>
  <c r="R27" i="1"/>
  <c r="T27" i="1" s="1"/>
  <c r="U27" i="1" s="1"/>
  <c r="R26" i="1"/>
  <c r="T26" i="1" s="1"/>
  <c r="U26" i="1" s="1"/>
  <c r="R25" i="1"/>
  <c r="T25" i="1" s="1"/>
  <c r="U25" i="1" s="1"/>
  <c r="R24" i="1"/>
  <c r="T24" i="1" s="1"/>
  <c r="U24" i="1" s="1"/>
  <c r="R23" i="1"/>
  <c r="T23" i="1" s="1"/>
  <c r="U23" i="1" s="1"/>
  <c r="R22" i="1"/>
  <c r="T22" i="1" s="1"/>
  <c r="U22" i="1" s="1"/>
  <c r="R21" i="1"/>
  <c r="T21" i="1" s="1"/>
  <c r="U21" i="1" s="1"/>
  <c r="R20" i="1"/>
  <c r="T20" i="1" s="1"/>
  <c r="U20" i="1" s="1"/>
  <c r="R19" i="1"/>
  <c r="T19" i="1" s="1"/>
  <c r="U19" i="1" s="1"/>
  <c r="R18" i="1"/>
  <c r="T18" i="1" s="1"/>
  <c r="U18" i="1" s="1"/>
  <c r="R17" i="1"/>
  <c r="T17" i="1" s="1"/>
  <c r="U17" i="1" s="1"/>
  <c r="R16" i="1"/>
  <c r="T16" i="1" s="1"/>
  <c r="U16" i="1" s="1"/>
  <c r="R15" i="1"/>
  <c r="T15" i="1" s="1"/>
  <c r="U15" i="1" s="1"/>
  <c r="R14" i="1"/>
  <c r="T14" i="1" s="1"/>
  <c r="U14" i="1" s="1"/>
  <c r="R13" i="1"/>
  <c r="T13" i="1" s="1"/>
  <c r="U13" i="1" s="1"/>
  <c r="R12" i="1"/>
  <c r="T12" i="1" s="1"/>
  <c r="U12" i="1" s="1"/>
  <c r="R11" i="1"/>
  <c r="T11" i="1" s="1"/>
  <c r="U11" i="1" s="1"/>
  <c r="R10" i="1"/>
  <c r="T10" i="1" s="1"/>
  <c r="U10" i="1" s="1"/>
  <c r="R9" i="1"/>
  <c r="T9" i="1" s="1"/>
  <c r="U9" i="1" s="1"/>
  <c r="A9" i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9" i="1" l="1"/>
  <c r="A297" i="1"/>
  <c r="A298" i="1" s="1"/>
</calcChain>
</file>

<file path=xl/sharedStrings.xml><?xml version="1.0" encoding="utf-8"?>
<sst xmlns="http://schemas.openxmlformats.org/spreadsheetml/2006/main" count="1185" uniqueCount="126">
  <si>
    <t>Объемы потребления тепловой энергии по ЗАО, Кунцево</t>
  </si>
  <si>
    <t>период 2017  для производства начислений на 2018г.</t>
  </si>
  <si>
    <t>Район  Кунцево</t>
  </si>
  <si>
    <t>№№</t>
  </si>
  <si>
    <t>Улица</t>
  </si>
  <si>
    <t>Дом</t>
  </si>
  <si>
    <t>Строение</t>
  </si>
  <si>
    <t>Корпус</t>
  </si>
  <si>
    <t>Объемы потребления</t>
  </si>
  <si>
    <t>Площадь жилых помещений</t>
  </si>
  <si>
    <t>ГКал/кв.м по данным ПАО "МОЭК"</t>
  </si>
  <si>
    <t>ГКал/кв.м к выставлению по решению УК</t>
  </si>
  <si>
    <t>Кол-во мес.</t>
  </si>
  <si>
    <t>07.2016</t>
  </si>
  <si>
    <t>окт..2017</t>
  </si>
  <si>
    <t>нояб..2017</t>
  </si>
  <si>
    <t>дек..2017</t>
  </si>
  <si>
    <t>ИТОГО</t>
  </si>
  <si>
    <t>Бобруйская ул.</t>
  </si>
  <si>
    <t>2</t>
  </si>
  <si>
    <t/>
  </si>
  <si>
    <t xml:space="preserve"> </t>
  </si>
  <si>
    <t>3</t>
  </si>
  <si>
    <t>4</t>
  </si>
  <si>
    <t>1</t>
  </si>
  <si>
    <t>6</t>
  </si>
  <si>
    <t xml:space="preserve"> 1</t>
  </si>
  <si>
    <t xml:space="preserve"> 2</t>
  </si>
  <si>
    <t>10</t>
  </si>
  <si>
    <t>14</t>
  </si>
  <si>
    <t>16</t>
  </si>
  <si>
    <t>18</t>
  </si>
  <si>
    <t>20</t>
  </si>
  <si>
    <t>24</t>
  </si>
  <si>
    <t>26</t>
  </si>
  <si>
    <t>28</t>
  </si>
  <si>
    <t>32</t>
  </si>
  <si>
    <t>34</t>
  </si>
  <si>
    <t>Боженко ул.</t>
  </si>
  <si>
    <t>5</t>
  </si>
  <si>
    <t>7</t>
  </si>
  <si>
    <t>8</t>
  </si>
  <si>
    <t>9</t>
  </si>
  <si>
    <t>11</t>
  </si>
  <si>
    <t>11/55</t>
  </si>
  <si>
    <t>12</t>
  </si>
  <si>
    <t>Ботылева Василия ул.</t>
  </si>
  <si>
    <t>Будановой Екатерины ул.</t>
  </si>
  <si>
    <t>22</t>
  </si>
  <si>
    <t>48,838,</t>
  </si>
  <si>
    <t>Ельнинская ул.</t>
  </si>
  <si>
    <t>15</t>
  </si>
  <si>
    <t>17</t>
  </si>
  <si>
    <t>Ивана Франко ул.</t>
  </si>
  <si>
    <t>30</t>
  </si>
  <si>
    <t>36</t>
  </si>
  <si>
    <t>38</t>
  </si>
  <si>
    <t>40</t>
  </si>
  <si>
    <t>Истринская ул.</t>
  </si>
  <si>
    <t>Истринская ул. (1-4 подъезд)</t>
  </si>
  <si>
    <t>Коцюбинского ул.</t>
  </si>
  <si>
    <t>Кунцевская ул.</t>
  </si>
  <si>
    <t>13</t>
  </si>
  <si>
    <t>13/6</t>
  </si>
  <si>
    <t>19</t>
  </si>
  <si>
    <t>Молдавская ул.</t>
  </si>
  <si>
    <t>Молодогвардейская ул.</t>
  </si>
  <si>
    <t>21</t>
  </si>
  <si>
    <t>23</t>
  </si>
  <si>
    <t>25</t>
  </si>
  <si>
    <t>27</t>
  </si>
  <si>
    <t>29</t>
  </si>
  <si>
    <t>31</t>
  </si>
  <si>
    <t>33</t>
  </si>
  <si>
    <t>35</t>
  </si>
  <si>
    <t>37</t>
  </si>
  <si>
    <t>39</t>
  </si>
  <si>
    <t>41</t>
  </si>
  <si>
    <t>43/17</t>
  </si>
  <si>
    <t>45</t>
  </si>
  <si>
    <t>46</t>
  </si>
  <si>
    <t>47</t>
  </si>
  <si>
    <t>55</t>
  </si>
  <si>
    <t>Новолучанская ул.</t>
  </si>
  <si>
    <t>Новорублевская ул.</t>
  </si>
  <si>
    <t>Новорублевская 2-я ул.</t>
  </si>
  <si>
    <t>Обводное шоссе</t>
  </si>
  <si>
    <t>Оршанская ул.</t>
  </si>
  <si>
    <t>Павлова академика ул.</t>
  </si>
  <si>
    <t>42</t>
  </si>
  <si>
    <t>48</t>
  </si>
  <si>
    <t>Партизанская ул.</t>
  </si>
  <si>
    <t>43</t>
  </si>
  <si>
    <t>49</t>
  </si>
  <si>
    <t>51</t>
  </si>
  <si>
    <t>53</t>
  </si>
  <si>
    <t>Полоцкая ул.</t>
  </si>
  <si>
    <t>10/2</t>
  </si>
  <si>
    <t>16/14</t>
  </si>
  <si>
    <t>23/17</t>
  </si>
  <si>
    <t>Рублевское шоссе</t>
  </si>
  <si>
    <t xml:space="preserve"> 3</t>
  </si>
  <si>
    <t>79</t>
  </si>
  <si>
    <t>81</t>
  </si>
  <si>
    <t>83</t>
  </si>
  <si>
    <t>85</t>
  </si>
  <si>
    <t>89</t>
  </si>
  <si>
    <t>91</t>
  </si>
  <si>
    <t>93</t>
  </si>
  <si>
    <t>97</t>
  </si>
  <si>
    <t>99</t>
  </si>
  <si>
    <t>109</t>
  </si>
  <si>
    <t>111</t>
  </si>
  <si>
    <t>Советская ул. (Рублево)</t>
  </si>
  <si>
    <t>Тимошенко Маршала ул.</t>
  </si>
  <si>
    <t>44</t>
  </si>
  <si>
    <t>Украинки Леси ул.</t>
  </si>
  <si>
    <t>Ярцевская ул.</t>
  </si>
  <si>
    <t xml:space="preserve">Директор </t>
  </si>
  <si>
    <t>Руководитель МФЦ</t>
  </si>
  <si>
    <t>ГБУ "Жилищник района Кунцево"</t>
  </si>
  <si>
    <t>районов Можайский и Кунцево</t>
  </si>
  <si>
    <t>_______________________</t>
  </si>
  <si>
    <t>___________________</t>
  </si>
  <si>
    <t>И.В. Русанов</t>
  </si>
  <si>
    <t>В.В.Фоминова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</si>
</sst>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0.000000"/>
    <numFmt numFmtId="166" formatCode="_-* #,##0.000\ _₽_-;\-* #,##0.0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7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4" fontId="3" fillId="0" borderId="7" xfId="0" applyNumberFormat="1" applyFont="1" applyFill="1" applyBorder="1"/>
    <xf numFmtId="0" fontId="3" fillId="0" borderId="7" xfId="0" applyFont="1" applyFill="1" applyBorder="1"/>
    <xf numFmtId="164" fontId="4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/>
    <xf numFmtId="0" fontId="4" fillId="0" borderId="7" xfId="0" applyFont="1" applyFill="1" applyBorder="1" applyAlignment="1">
      <alignment horizontal="right"/>
    </xf>
    <xf numFmtId="166" fontId="3" fillId="0" borderId="6" xfId="1" applyNumberFormat="1" applyFont="1" applyFill="1" applyBorder="1" applyAlignment="1">
      <alignment horizontal="right" vertical="center" wrapText="1"/>
    </xf>
    <xf numFmtId="164" fontId="3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8"/>
  <sheetViews>
    <sheetView tabSelected="1" topLeftCell="B1" workbookViewId="0">
      <selection sqref="A1:U1"/>
    </sheetView>
  </sheetViews>
  <sheetFormatPr defaultRowHeight="11.25" x14ac:dyDescent="0.2"/>
  <cols>
    <col min="1" max="1" width="5.28515625" style="2" hidden="1" customWidth="1"/>
    <col min="2" max="2" width="24" style="2" customWidth="1"/>
    <col min="3" max="3" width="5.28515625" style="2" customWidth="1"/>
    <col min="4" max="4" width="6.140625" style="2" hidden="1" customWidth="1"/>
    <col min="5" max="5" width="6.42578125" style="2" customWidth="1"/>
    <col min="6" max="6" width="10.28515625" style="2" customWidth="1"/>
    <col min="7" max="8" width="9.85546875" style="2" customWidth="1"/>
    <col min="9" max="9" width="9.28515625" style="2" customWidth="1"/>
    <col min="10" max="10" width="9.140625" style="2" customWidth="1"/>
    <col min="11" max="12" width="7.7109375" style="2" customWidth="1"/>
    <col min="13" max="13" width="7.42578125" style="2" customWidth="1"/>
    <col min="14" max="14" width="7.140625" style="2" customWidth="1"/>
    <col min="15" max="15" width="9.28515625" style="2" customWidth="1"/>
    <col min="16" max="16" width="8.85546875" style="2" customWidth="1"/>
    <col min="17" max="17" width="8.5703125" style="2" customWidth="1"/>
    <col min="18" max="18" width="9.7109375" style="2" customWidth="1"/>
    <col min="19" max="19" width="10" style="2" customWidth="1"/>
    <col min="20" max="20" width="9.85546875" style="2" customWidth="1"/>
    <col min="21" max="21" width="9.7109375" style="2" customWidth="1"/>
    <col min="22" max="22" width="7.7109375" style="2" customWidth="1"/>
    <col min="23" max="256" width="9.140625" style="2"/>
    <col min="257" max="257" width="0" style="2" hidden="1" customWidth="1"/>
    <col min="258" max="258" width="24" style="2" customWidth="1"/>
    <col min="259" max="259" width="5.28515625" style="2" customWidth="1"/>
    <col min="260" max="260" width="0" style="2" hidden="1" customWidth="1"/>
    <col min="261" max="261" width="6.42578125" style="2" customWidth="1"/>
    <col min="262" max="262" width="10.28515625" style="2" customWidth="1"/>
    <col min="263" max="264" width="9.85546875" style="2" customWidth="1"/>
    <col min="265" max="265" width="9.28515625" style="2" customWidth="1"/>
    <col min="266" max="266" width="9.140625" style="2" customWidth="1"/>
    <col min="267" max="268" width="7.7109375" style="2" customWidth="1"/>
    <col min="269" max="269" width="7.42578125" style="2" customWidth="1"/>
    <col min="270" max="270" width="7.140625" style="2" customWidth="1"/>
    <col min="271" max="271" width="9.28515625" style="2" customWidth="1"/>
    <col min="272" max="272" width="8.85546875" style="2" customWidth="1"/>
    <col min="273" max="273" width="8.5703125" style="2" customWidth="1"/>
    <col min="274" max="274" width="9.7109375" style="2" customWidth="1"/>
    <col min="275" max="275" width="10" style="2" customWidth="1"/>
    <col min="276" max="276" width="9.85546875" style="2" customWidth="1"/>
    <col min="277" max="277" width="9.7109375" style="2" customWidth="1"/>
    <col min="278" max="278" width="7.7109375" style="2" customWidth="1"/>
    <col min="279" max="512" width="9.140625" style="2"/>
    <col min="513" max="513" width="0" style="2" hidden="1" customWidth="1"/>
    <col min="514" max="514" width="24" style="2" customWidth="1"/>
    <col min="515" max="515" width="5.28515625" style="2" customWidth="1"/>
    <col min="516" max="516" width="0" style="2" hidden="1" customWidth="1"/>
    <col min="517" max="517" width="6.42578125" style="2" customWidth="1"/>
    <col min="518" max="518" width="10.28515625" style="2" customWidth="1"/>
    <col min="519" max="520" width="9.85546875" style="2" customWidth="1"/>
    <col min="521" max="521" width="9.28515625" style="2" customWidth="1"/>
    <col min="522" max="522" width="9.140625" style="2" customWidth="1"/>
    <col min="523" max="524" width="7.7109375" style="2" customWidth="1"/>
    <col min="525" max="525" width="7.42578125" style="2" customWidth="1"/>
    <col min="526" max="526" width="7.140625" style="2" customWidth="1"/>
    <col min="527" max="527" width="9.28515625" style="2" customWidth="1"/>
    <col min="528" max="528" width="8.85546875" style="2" customWidth="1"/>
    <col min="529" max="529" width="8.5703125" style="2" customWidth="1"/>
    <col min="530" max="530" width="9.7109375" style="2" customWidth="1"/>
    <col min="531" max="531" width="10" style="2" customWidth="1"/>
    <col min="532" max="532" width="9.85546875" style="2" customWidth="1"/>
    <col min="533" max="533" width="9.7109375" style="2" customWidth="1"/>
    <col min="534" max="534" width="7.7109375" style="2" customWidth="1"/>
    <col min="535" max="768" width="9.140625" style="2"/>
    <col min="769" max="769" width="0" style="2" hidden="1" customWidth="1"/>
    <col min="770" max="770" width="24" style="2" customWidth="1"/>
    <col min="771" max="771" width="5.28515625" style="2" customWidth="1"/>
    <col min="772" max="772" width="0" style="2" hidden="1" customWidth="1"/>
    <col min="773" max="773" width="6.42578125" style="2" customWidth="1"/>
    <col min="774" max="774" width="10.28515625" style="2" customWidth="1"/>
    <col min="775" max="776" width="9.85546875" style="2" customWidth="1"/>
    <col min="777" max="777" width="9.28515625" style="2" customWidth="1"/>
    <col min="778" max="778" width="9.140625" style="2" customWidth="1"/>
    <col min="779" max="780" width="7.7109375" style="2" customWidth="1"/>
    <col min="781" max="781" width="7.42578125" style="2" customWidth="1"/>
    <col min="782" max="782" width="7.140625" style="2" customWidth="1"/>
    <col min="783" max="783" width="9.28515625" style="2" customWidth="1"/>
    <col min="784" max="784" width="8.85546875" style="2" customWidth="1"/>
    <col min="785" max="785" width="8.5703125" style="2" customWidth="1"/>
    <col min="786" max="786" width="9.7109375" style="2" customWidth="1"/>
    <col min="787" max="787" width="10" style="2" customWidth="1"/>
    <col min="788" max="788" width="9.85546875" style="2" customWidth="1"/>
    <col min="789" max="789" width="9.7109375" style="2" customWidth="1"/>
    <col min="790" max="790" width="7.7109375" style="2" customWidth="1"/>
    <col min="791" max="1024" width="9.140625" style="2"/>
    <col min="1025" max="1025" width="0" style="2" hidden="1" customWidth="1"/>
    <col min="1026" max="1026" width="24" style="2" customWidth="1"/>
    <col min="1027" max="1027" width="5.28515625" style="2" customWidth="1"/>
    <col min="1028" max="1028" width="0" style="2" hidden="1" customWidth="1"/>
    <col min="1029" max="1029" width="6.42578125" style="2" customWidth="1"/>
    <col min="1030" max="1030" width="10.28515625" style="2" customWidth="1"/>
    <col min="1031" max="1032" width="9.85546875" style="2" customWidth="1"/>
    <col min="1033" max="1033" width="9.28515625" style="2" customWidth="1"/>
    <col min="1034" max="1034" width="9.140625" style="2" customWidth="1"/>
    <col min="1035" max="1036" width="7.7109375" style="2" customWidth="1"/>
    <col min="1037" max="1037" width="7.42578125" style="2" customWidth="1"/>
    <col min="1038" max="1038" width="7.140625" style="2" customWidth="1"/>
    <col min="1039" max="1039" width="9.28515625" style="2" customWidth="1"/>
    <col min="1040" max="1040" width="8.85546875" style="2" customWidth="1"/>
    <col min="1041" max="1041" width="8.5703125" style="2" customWidth="1"/>
    <col min="1042" max="1042" width="9.7109375" style="2" customWidth="1"/>
    <col min="1043" max="1043" width="10" style="2" customWidth="1"/>
    <col min="1044" max="1044" width="9.85546875" style="2" customWidth="1"/>
    <col min="1045" max="1045" width="9.7109375" style="2" customWidth="1"/>
    <col min="1046" max="1046" width="7.7109375" style="2" customWidth="1"/>
    <col min="1047" max="1280" width="9.140625" style="2"/>
    <col min="1281" max="1281" width="0" style="2" hidden="1" customWidth="1"/>
    <col min="1282" max="1282" width="24" style="2" customWidth="1"/>
    <col min="1283" max="1283" width="5.28515625" style="2" customWidth="1"/>
    <col min="1284" max="1284" width="0" style="2" hidden="1" customWidth="1"/>
    <col min="1285" max="1285" width="6.42578125" style="2" customWidth="1"/>
    <col min="1286" max="1286" width="10.28515625" style="2" customWidth="1"/>
    <col min="1287" max="1288" width="9.85546875" style="2" customWidth="1"/>
    <col min="1289" max="1289" width="9.28515625" style="2" customWidth="1"/>
    <col min="1290" max="1290" width="9.140625" style="2" customWidth="1"/>
    <col min="1291" max="1292" width="7.7109375" style="2" customWidth="1"/>
    <col min="1293" max="1293" width="7.42578125" style="2" customWidth="1"/>
    <col min="1294" max="1294" width="7.140625" style="2" customWidth="1"/>
    <col min="1295" max="1295" width="9.28515625" style="2" customWidth="1"/>
    <col min="1296" max="1296" width="8.85546875" style="2" customWidth="1"/>
    <col min="1297" max="1297" width="8.5703125" style="2" customWidth="1"/>
    <col min="1298" max="1298" width="9.7109375" style="2" customWidth="1"/>
    <col min="1299" max="1299" width="10" style="2" customWidth="1"/>
    <col min="1300" max="1300" width="9.85546875" style="2" customWidth="1"/>
    <col min="1301" max="1301" width="9.7109375" style="2" customWidth="1"/>
    <col min="1302" max="1302" width="7.7109375" style="2" customWidth="1"/>
    <col min="1303" max="1536" width="9.140625" style="2"/>
    <col min="1537" max="1537" width="0" style="2" hidden="1" customWidth="1"/>
    <col min="1538" max="1538" width="24" style="2" customWidth="1"/>
    <col min="1539" max="1539" width="5.28515625" style="2" customWidth="1"/>
    <col min="1540" max="1540" width="0" style="2" hidden="1" customWidth="1"/>
    <col min="1541" max="1541" width="6.42578125" style="2" customWidth="1"/>
    <col min="1542" max="1542" width="10.28515625" style="2" customWidth="1"/>
    <col min="1543" max="1544" width="9.85546875" style="2" customWidth="1"/>
    <col min="1545" max="1545" width="9.28515625" style="2" customWidth="1"/>
    <col min="1546" max="1546" width="9.140625" style="2" customWidth="1"/>
    <col min="1547" max="1548" width="7.7109375" style="2" customWidth="1"/>
    <col min="1549" max="1549" width="7.42578125" style="2" customWidth="1"/>
    <col min="1550" max="1550" width="7.140625" style="2" customWidth="1"/>
    <col min="1551" max="1551" width="9.28515625" style="2" customWidth="1"/>
    <col min="1552" max="1552" width="8.85546875" style="2" customWidth="1"/>
    <col min="1553" max="1553" width="8.5703125" style="2" customWidth="1"/>
    <col min="1554" max="1554" width="9.7109375" style="2" customWidth="1"/>
    <col min="1555" max="1555" width="10" style="2" customWidth="1"/>
    <col min="1556" max="1556" width="9.85546875" style="2" customWidth="1"/>
    <col min="1557" max="1557" width="9.7109375" style="2" customWidth="1"/>
    <col min="1558" max="1558" width="7.7109375" style="2" customWidth="1"/>
    <col min="1559" max="1792" width="9.140625" style="2"/>
    <col min="1793" max="1793" width="0" style="2" hidden="1" customWidth="1"/>
    <col min="1794" max="1794" width="24" style="2" customWidth="1"/>
    <col min="1795" max="1795" width="5.28515625" style="2" customWidth="1"/>
    <col min="1796" max="1796" width="0" style="2" hidden="1" customWidth="1"/>
    <col min="1797" max="1797" width="6.42578125" style="2" customWidth="1"/>
    <col min="1798" max="1798" width="10.28515625" style="2" customWidth="1"/>
    <col min="1799" max="1800" width="9.85546875" style="2" customWidth="1"/>
    <col min="1801" max="1801" width="9.28515625" style="2" customWidth="1"/>
    <col min="1802" max="1802" width="9.140625" style="2" customWidth="1"/>
    <col min="1803" max="1804" width="7.7109375" style="2" customWidth="1"/>
    <col min="1805" max="1805" width="7.42578125" style="2" customWidth="1"/>
    <col min="1806" max="1806" width="7.140625" style="2" customWidth="1"/>
    <col min="1807" max="1807" width="9.28515625" style="2" customWidth="1"/>
    <col min="1808" max="1808" width="8.85546875" style="2" customWidth="1"/>
    <col min="1809" max="1809" width="8.5703125" style="2" customWidth="1"/>
    <col min="1810" max="1810" width="9.7109375" style="2" customWidth="1"/>
    <col min="1811" max="1811" width="10" style="2" customWidth="1"/>
    <col min="1812" max="1812" width="9.85546875" style="2" customWidth="1"/>
    <col min="1813" max="1813" width="9.7109375" style="2" customWidth="1"/>
    <col min="1814" max="1814" width="7.7109375" style="2" customWidth="1"/>
    <col min="1815" max="2048" width="9.140625" style="2"/>
    <col min="2049" max="2049" width="0" style="2" hidden="1" customWidth="1"/>
    <col min="2050" max="2050" width="24" style="2" customWidth="1"/>
    <col min="2051" max="2051" width="5.28515625" style="2" customWidth="1"/>
    <col min="2052" max="2052" width="0" style="2" hidden="1" customWidth="1"/>
    <col min="2053" max="2053" width="6.42578125" style="2" customWidth="1"/>
    <col min="2054" max="2054" width="10.28515625" style="2" customWidth="1"/>
    <col min="2055" max="2056" width="9.85546875" style="2" customWidth="1"/>
    <col min="2057" max="2057" width="9.28515625" style="2" customWidth="1"/>
    <col min="2058" max="2058" width="9.140625" style="2" customWidth="1"/>
    <col min="2059" max="2060" width="7.7109375" style="2" customWidth="1"/>
    <col min="2061" max="2061" width="7.42578125" style="2" customWidth="1"/>
    <col min="2062" max="2062" width="7.140625" style="2" customWidth="1"/>
    <col min="2063" max="2063" width="9.28515625" style="2" customWidth="1"/>
    <col min="2064" max="2064" width="8.85546875" style="2" customWidth="1"/>
    <col min="2065" max="2065" width="8.5703125" style="2" customWidth="1"/>
    <col min="2066" max="2066" width="9.7109375" style="2" customWidth="1"/>
    <col min="2067" max="2067" width="10" style="2" customWidth="1"/>
    <col min="2068" max="2068" width="9.85546875" style="2" customWidth="1"/>
    <col min="2069" max="2069" width="9.7109375" style="2" customWidth="1"/>
    <col min="2070" max="2070" width="7.7109375" style="2" customWidth="1"/>
    <col min="2071" max="2304" width="9.140625" style="2"/>
    <col min="2305" max="2305" width="0" style="2" hidden="1" customWidth="1"/>
    <col min="2306" max="2306" width="24" style="2" customWidth="1"/>
    <col min="2307" max="2307" width="5.28515625" style="2" customWidth="1"/>
    <col min="2308" max="2308" width="0" style="2" hidden="1" customWidth="1"/>
    <col min="2309" max="2309" width="6.42578125" style="2" customWidth="1"/>
    <col min="2310" max="2310" width="10.28515625" style="2" customWidth="1"/>
    <col min="2311" max="2312" width="9.85546875" style="2" customWidth="1"/>
    <col min="2313" max="2313" width="9.28515625" style="2" customWidth="1"/>
    <col min="2314" max="2314" width="9.140625" style="2" customWidth="1"/>
    <col min="2315" max="2316" width="7.7109375" style="2" customWidth="1"/>
    <col min="2317" max="2317" width="7.42578125" style="2" customWidth="1"/>
    <col min="2318" max="2318" width="7.140625" style="2" customWidth="1"/>
    <col min="2319" max="2319" width="9.28515625" style="2" customWidth="1"/>
    <col min="2320" max="2320" width="8.85546875" style="2" customWidth="1"/>
    <col min="2321" max="2321" width="8.5703125" style="2" customWidth="1"/>
    <col min="2322" max="2322" width="9.7109375" style="2" customWidth="1"/>
    <col min="2323" max="2323" width="10" style="2" customWidth="1"/>
    <col min="2324" max="2324" width="9.85546875" style="2" customWidth="1"/>
    <col min="2325" max="2325" width="9.7109375" style="2" customWidth="1"/>
    <col min="2326" max="2326" width="7.7109375" style="2" customWidth="1"/>
    <col min="2327" max="2560" width="9.140625" style="2"/>
    <col min="2561" max="2561" width="0" style="2" hidden="1" customWidth="1"/>
    <col min="2562" max="2562" width="24" style="2" customWidth="1"/>
    <col min="2563" max="2563" width="5.28515625" style="2" customWidth="1"/>
    <col min="2564" max="2564" width="0" style="2" hidden="1" customWidth="1"/>
    <col min="2565" max="2565" width="6.42578125" style="2" customWidth="1"/>
    <col min="2566" max="2566" width="10.28515625" style="2" customWidth="1"/>
    <col min="2567" max="2568" width="9.85546875" style="2" customWidth="1"/>
    <col min="2569" max="2569" width="9.28515625" style="2" customWidth="1"/>
    <col min="2570" max="2570" width="9.140625" style="2" customWidth="1"/>
    <col min="2571" max="2572" width="7.7109375" style="2" customWidth="1"/>
    <col min="2573" max="2573" width="7.42578125" style="2" customWidth="1"/>
    <col min="2574" max="2574" width="7.140625" style="2" customWidth="1"/>
    <col min="2575" max="2575" width="9.28515625" style="2" customWidth="1"/>
    <col min="2576" max="2576" width="8.85546875" style="2" customWidth="1"/>
    <col min="2577" max="2577" width="8.5703125" style="2" customWidth="1"/>
    <col min="2578" max="2578" width="9.7109375" style="2" customWidth="1"/>
    <col min="2579" max="2579" width="10" style="2" customWidth="1"/>
    <col min="2580" max="2580" width="9.85546875" style="2" customWidth="1"/>
    <col min="2581" max="2581" width="9.7109375" style="2" customWidth="1"/>
    <col min="2582" max="2582" width="7.7109375" style="2" customWidth="1"/>
    <col min="2583" max="2816" width="9.140625" style="2"/>
    <col min="2817" max="2817" width="0" style="2" hidden="1" customWidth="1"/>
    <col min="2818" max="2818" width="24" style="2" customWidth="1"/>
    <col min="2819" max="2819" width="5.28515625" style="2" customWidth="1"/>
    <col min="2820" max="2820" width="0" style="2" hidden="1" customWidth="1"/>
    <col min="2821" max="2821" width="6.42578125" style="2" customWidth="1"/>
    <col min="2822" max="2822" width="10.28515625" style="2" customWidth="1"/>
    <col min="2823" max="2824" width="9.85546875" style="2" customWidth="1"/>
    <col min="2825" max="2825" width="9.28515625" style="2" customWidth="1"/>
    <col min="2826" max="2826" width="9.140625" style="2" customWidth="1"/>
    <col min="2827" max="2828" width="7.7109375" style="2" customWidth="1"/>
    <col min="2829" max="2829" width="7.42578125" style="2" customWidth="1"/>
    <col min="2830" max="2830" width="7.140625" style="2" customWidth="1"/>
    <col min="2831" max="2831" width="9.28515625" style="2" customWidth="1"/>
    <col min="2832" max="2832" width="8.85546875" style="2" customWidth="1"/>
    <col min="2833" max="2833" width="8.5703125" style="2" customWidth="1"/>
    <col min="2834" max="2834" width="9.7109375" style="2" customWidth="1"/>
    <col min="2835" max="2835" width="10" style="2" customWidth="1"/>
    <col min="2836" max="2836" width="9.85546875" style="2" customWidth="1"/>
    <col min="2837" max="2837" width="9.7109375" style="2" customWidth="1"/>
    <col min="2838" max="2838" width="7.7109375" style="2" customWidth="1"/>
    <col min="2839" max="3072" width="9.140625" style="2"/>
    <col min="3073" max="3073" width="0" style="2" hidden="1" customWidth="1"/>
    <col min="3074" max="3074" width="24" style="2" customWidth="1"/>
    <col min="3075" max="3075" width="5.28515625" style="2" customWidth="1"/>
    <col min="3076" max="3076" width="0" style="2" hidden="1" customWidth="1"/>
    <col min="3077" max="3077" width="6.42578125" style="2" customWidth="1"/>
    <col min="3078" max="3078" width="10.28515625" style="2" customWidth="1"/>
    <col min="3079" max="3080" width="9.85546875" style="2" customWidth="1"/>
    <col min="3081" max="3081" width="9.28515625" style="2" customWidth="1"/>
    <col min="3082" max="3082" width="9.140625" style="2" customWidth="1"/>
    <col min="3083" max="3084" width="7.7109375" style="2" customWidth="1"/>
    <col min="3085" max="3085" width="7.42578125" style="2" customWidth="1"/>
    <col min="3086" max="3086" width="7.140625" style="2" customWidth="1"/>
    <col min="3087" max="3087" width="9.28515625" style="2" customWidth="1"/>
    <col min="3088" max="3088" width="8.85546875" style="2" customWidth="1"/>
    <col min="3089" max="3089" width="8.5703125" style="2" customWidth="1"/>
    <col min="3090" max="3090" width="9.7109375" style="2" customWidth="1"/>
    <col min="3091" max="3091" width="10" style="2" customWidth="1"/>
    <col min="3092" max="3092" width="9.85546875" style="2" customWidth="1"/>
    <col min="3093" max="3093" width="9.7109375" style="2" customWidth="1"/>
    <col min="3094" max="3094" width="7.7109375" style="2" customWidth="1"/>
    <col min="3095" max="3328" width="9.140625" style="2"/>
    <col min="3329" max="3329" width="0" style="2" hidden="1" customWidth="1"/>
    <col min="3330" max="3330" width="24" style="2" customWidth="1"/>
    <col min="3331" max="3331" width="5.28515625" style="2" customWidth="1"/>
    <col min="3332" max="3332" width="0" style="2" hidden="1" customWidth="1"/>
    <col min="3333" max="3333" width="6.42578125" style="2" customWidth="1"/>
    <col min="3334" max="3334" width="10.28515625" style="2" customWidth="1"/>
    <col min="3335" max="3336" width="9.85546875" style="2" customWidth="1"/>
    <col min="3337" max="3337" width="9.28515625" style="2" customWidth="1"/>
    <col min="3338" max="3338" width="9.140625" style="2" customWidth="1"/>
    <col min="3339" max="3340" width="7.7109375" style="2" customWidth="1"/>
    <col min="3341" max="3341" width="7.42578125" style="2" customWidth="1"/>
    <col min="3342" max="3342" width="7.140625" style="2" customWidth="1"/>
    <col min="3343" max="3343" width="9.28515625" style="2" customWidth="1"/>
    <col min="3344" max="3344" width="8.85546875" style="2" customWidth="1"/>
    <col min="3345" max="3345" width="8.5703125" style="2" customWidth="1"/>
    <col min="3346" max="3346" width="9.7109375" style="2" customWidth="1"/>
    <col min="3347" max="3347" width="10" style="2" customWidth="1"/>
    <col min="3348" max="3348" width="9.85546875" style="2" customWidth="1"/>
    <col min="3349" max="3349" width="9.7109375" style="2" customWidth="1"/>
    <col min="3350" max="3350" width="7.7109375" style="2" customWidth="1"/>
    <col min="3351" max="3584" width="9.140625" style="2"/>
    <col min="3585" max="3585" width="0" style="2" hidden="1" customWidth="1"/>
    <col min="3586" max="3586" width="24" style="2" customWidth="1"/>
    <col min="3587" max="3587" width="5.28515625" style="2" customWidth="1"/>
    <col min="3588" max="3588" width="0" style="2" hidden="1" customWidth="1"/>
    <col min="3589" max="3589" width="6.42578125" style="2" customWidth="1"/>
    <col min="3590" max="3590" width="10.28515625" style="2" customWidth="1"/>
    <col min="3591" max="3592" width="9.85546875" style="2" customWidth="1"/>
    <col min="3593" max="3593" width="9.28515625" style="2" customWidth="1"/>
    <col min="3594" max="3594" width="9.140625" style="2" customWidth="1"/>
    <col min="3595" max="3596" width="7.7109375" style="2" customWidth="1"/>
    <col min="3597" max="3597" width="7.42578125" style="2" customWidth="1"/>
    <col min="3598" max="3598" width="7.140625" style="2" customWidth="1"/>
    <col min="3599" max="3599" width="9.28515625" style="2" customWidth="1"/>
    <col min="3600" max="3600" width="8.85546875" style="2" customWidth="1"/>
    <col min="3601" max="3601" width="8.5703125" style="2" customWidth="1"/>
    <col min="3602" max="3602" width="9.7109375" style="2" customWidth="1"/>
    <col min="3603" max="3603" width="10" style="2" customWidth="1"/>
    <col min="3604" max="3604" width="9.85546875" style="2" customWidth="1"/>
    <col min="3605" max="3605" width="9.7109375" style="2" customWidth="1"/>
    <col min="3606" max="3606" width="7.7109375" style="2" customWidth="1"/>
    <col min="3607" max="3840" width="9.140625" style="2"/>
    <col min="3841" max="3841" width="0" style="2" hidden="1" customWidth="1"/>
    <col min="3842" max="3842" width="24" style="2" customWidth="1"/>
    <col min="3843" max="3843" width="5.28515625" style="2" customWidth="1"/>
    <col min="3844" max="3844" width="0" style="2" hidden="1" customWidth="1"/>
    <col min="3845" max="3845" width="6.42578125" style="2" customWidth="1"/>
    <col min="3846" max="3846" width="10.28515625" style="2" customWidth="1"/>
    <col min="3847" max="3848" width="9.85546875" style="2" customWidth="1"/>
    <col min="3849" max="3849" width="9.28515625" style="2" customWidth="1"/>
    <col min="3850" max="3850" width="9.140625" style="2" customWidth="1"/>
    <col min="3851" max="3852" width="7.7109375" style="2" customWidth="1"/>
    <col min="3853" max="3853" width="7.42578125" style="2" customWidth="1"/>
    <col min="3854" max="3854" width="7.140625" style="2" customWidth="1"/>
    <col min="3855" max="3855" width="9.28515625" style="2" customWidth="1"/>
    <col min="3856" max="3856" width="8.85546875" style="2" customWidth="1"/>
    <col min="3857" max="3857" width="8.5703125" style="2" customWidth="1"/>
    <col min="3858" max="3858" width="9.7109375" style="2" customWidth="1"/>
    <col min="3859" max="3859" width="10" style="2" customWidth="1"/>
    <col min="3860" max="3860" width="9.85546875" style="2" customWidth="1"/>
    <col min="3861" max="3861" width="9.7109375" style="2" customWidth="1"/>
    <col min="3862" max="3862" width="7.7109375" style="2" customWidth="1"/>
    <col min="3863" max="4096" width="9.140625" style="2"/>
    <col min="4097" max="4097" width="0" style="2" hidden="1" customWidth="1"/>
    <col min="4098" max="4098" width="24" style="2" customWidth="1"/>
    <col min="4099" max="4099" width="5.28515625" style="2" customWidth="1"/>
    <col min="4100" max="4100" width="0" style="2" hidden="1" customWidth="1"/>
    <col min="4101" max="4101" width="6.42578125" style="2" customWidth="1"/>
    <col min="4102" max="4102" width="10.28515625" style="2" customWidth="1"/>
    <col min="4103" max="4104" width="9.85546875" style="2" customWidth="1"/>
    <col min="4105" max="4105" width="9.28515625" style="2" customWidth="1"/>
    <col min="4106" max="4106" width="9.140625" style="2" customWidth="1"/>
    <col min="4107" max="4108" width="7.7109375" style="2" customWidth="1"/>
    <col min="4109" max="4109" width="7.42578125" style="2" customWidth="1"/>
    <col min="4110" max="4110" width="7.140625" style="2" customWidth="1"/>
    <col min="4111" max="4111" width="9.28515625" style="2" customWidth="1"/>
    <col min="4112" max="4112" width="8.85546875" style="2" customWidth="1"/>
    <col min="4113" max="4113" width="8.5703125" style="2" customWidth="1"/>
    <col min="4114" max="4114" width="9.7109375" style="2" customWidth="1"/>
    <col min="4115" max="4115" width="10" style="2" customWidth="1"/>
    <col min="4116" max="4116" width="9.85546875" style="2" customWidth="1"/>
    <col min="4117" max="4117" width="9.7109375" style="2" customWidth="1"/>
    <col min="4118" max="4118" width="7.7109375" style="2" customWidth="1"/>
    <col min="4119" max="4352" width="9.140625" style="2"/>
    <col min="4353" max="4353" width="0" style="2" hidden="1" customWidth="1"/>
    <col min="4354" max="4354" width="24" style="2" customWidth="1"/>
    <col min="4355" max="4355" width="5.28515625" style="2" customWidth="1"/>
    <col min="4356" max="4356" width="0" style="2" hidden="1" customWidth="1"/>
    <col min="4357" max="4357" width="6.42578125" style="2" customWidth="1"/>
    <col min="4358" max="4358" width="10.28515625" style="2" customWidth="1"/>
    <col min="4359" max="4360" width="9.85546875" style="2" customWidth="1"/>
    <col min="4361" max="4361" width="9.28515625" style="2" customWidth="1"/>
    <col min="4362" max="4362" width="9.140625" style="2" customWidth="1"/>
    <col min="4363" max="4364" width="7.7109375" style="2" customWidth="1"/>
    <col min="4365" max="4365" width="7.42578125" style="2" customWidth="1"/>
    <col min="4366" max="4366" width="7.140625" style="2" customWidth="1"/>
    <col min="4367" max="4367" width="9.28515625" style="2" customWidth="1"/>
    <col min="4368" max="4368" width="8.85546875" style="2" customWidth="1"/>
    <col min="4369" max="4369" width="8.5703125" style="2" customWidth="1"/>
    <col min="4370" max="4370" width="9.7109375" style="2" customWidth="1"/>
    <col min="4371" max="4371" width="10" style="2" customWidth="1"/>
    <col min="4372" max="4372" width="9.85546875" style="2" customWidth="1"/>
    <col min="4373" max="4373" width="9.7109375" style="2" customWidth="1"/>
    <col min="4374" max="4374" width="7.7109375" style="2" customWidth="1"/>
    <col min="4375" max="4608" width="9.140625" style="2"/>
    <col min="4609" max="4609" width="0" style="2" hidden="1" customWidth="1"/>
    <col min="4610" max="4610" width="24" style="2" customWidth="1"/>
    <col min="4611" max="4611" width="5.28515625" style="2" customWidth="1"/>
    <col min="4612" max="4612" width="0" style="2" hidden="1" customWidth="1"/>
    <col min="4613" max="4613" width="6.42578125" style="2" customWidth="1"/>
    <col min="4614" max="4614" width="10.28515625" style="2" customWidth="1"/>
    <col min="4615" max="4616" width="9.85546875" style="2" customWidth="1"/>
    <col min="4617" max="4617" width="9.28515625" style="2" customWidth="1"/>
    <col min="4618" max="4618" width="9.140625" style="2" customWidth="1"/>
    <col min="4619" max="4620" width="7.7109375" style="2" customWidth="1"/>
    <col min="4621" max="4621" width="7.42578125" style="2" customWidth="1"/>
    <col min="4622" max="4622" width="7.140625" style="2" customWidth="1"/>
    <col min="4623" max="4623" width="9.28515625" style="2" customWidth="1"/>
    <col min="4624" max="4624" width="8.85546875" style="2" customWidth="1"/>
    <col min="4625" max="4625" width="8.5703125" style="2" customWidth="1"/>
    <col min="4626" max="4626" width="9.7109375" style="2" customWidth="1"/>
    <col min="4627" max="4627" width="10" style="2" customWidth="1"/>
    <col min="4628" max="4628" width="9.85546875" style="2" customWidth="1"/>
    <col min="4629" max="4629" width="9.7109375" style="2" customWidth="1"/>
    <col min="4630" max="4630" width="7.7109375" style="2" customWidth="1"/>
    <col min="4631" max="4864" width="9.140625" style="2"/>
    <col min="4865" max="4865" width="0" style="2" hidden="1" customWidth="1"/>
    <col min="4866" max="4866" width="24" style="2" customWidth="1"/>
    <col min="4867" max="4867" width="5.28515625" style="2" customWidth="1"/>
    <col min="4868" max="4868" width="0" style="2" hidden="1" customWidth="1"/>
    <col min="4869" max="4869" width="6.42578125" style="2" customWidth="1"/>
    <col min="4870" max="4870" width="10.28515625" style="2" customWidth="1"/>
    <col min="4871" max="4872" width="9.85546875" style="2" customWidth="1"/>
    <col min="4873" max="4873" width="9.28515625" style="2" customWidth="1"/>
    <col min="4874" max="4874" width="9.140625" style="2" customWidth="1"/>
    <col min="4875" max="4876" width="7.7109375" style="2" customWidth="1"/>
    <col min="4877" max="4877" width="7.42578125" style="2" customWidth="1"/>
    <col min="4878" max="4878" width="7.140625" style="2" customWidth="1"/>
    <col min="4879" max="4879" width="9.28515625" style="2" customWidth="1"/>
    <col min="4880" max="4880" width="8.85546875" style="2" customWidth="1"/>
    <col min="4881" max="4881" width="8.5703125" style="2" customWidth="1"/>
    <col min="4882" max="4882" width="9.7109375" style="2" customWidth="1"/>
    <col min="4883" max="4883" width="10" style="2" customWidth="1"/>
    <col min="4884" max="4884" width="9.85546875" style="2" customWidth="1"/>
    <col min="4885" max="4885" width="9.7109375" style="2" customWidth="1"/>
    <col min="4886" max="4886" width="7.7109375" style="2" customWidth="1"/>
    <col min="4887" max="5120" width="9.140625" style="2"/>
    <col min="5121" max="5121" width="0" style="2" hidden="1" customWidth="1"/>
    <col min="5122" max="5122" width="24" style="2" customWidth="1"/>
    <col min="5123" max="5123" width="5.28515625" style="2" customWidth="1"/>
    <col min="5124" max="5124" width="0" style="2" hidden="1" customWidth="1"/>
    <col min="5125" max="5125" width="6.42578125" style="2" customWidth="1"/>
    <col min="5126" max="5126" width="10.28515625" style="2" customWidth="1"/>
    <col min="5127" max="5128" width="9.85546875" style="2" customWidth="1"/>
    <col min="5129" max="5129" width="9.28515625" style="2" customWidth="1"/>
    <col min="5130" max="5130" width="9.140625" style="2" customWidth="1"/>
    <col min="5131" max="5132" width="7.7109375" style="2" customWidth="1"/>
    <col min="5133" max="5133" width="7.42578125" style="2" customWidth="1"/>
    <col min="5134" max="5134" width="7.140625" style="2" customWidth="1"/>
    <col min="5135" max="5135" width="9.28515625" style="2" customWidth="1"/>
    <col min="5136" max="5136" width="8.85546875" style="2" customWidth="1"/>
    <col min="5137" max="5137" width="8.5703125" style="2" customWidth="1"/>
    <col min="5138" max="5138" width="9.7109375" style="2" customWidth="1"/>
    <col min="5139" max="5139" width="10" style="2" customWidth="1"/>
    <col min="5140" max="5140" width="9.85546875" style="2" customWidth="1"/>
    <col min="5141" max="5141" width="9.7109375" style="2" customWidth="1"/>
    <col min="5142" max="5142" width="7.7109375" style="2" customWidth="1"/>
    <col min="5143" max="5376" width="9.140625" style="2"/>
    <col min="5377" max="5377" width="0" style="2" hidden="1" customWidth="1"/>
    <col min="5378" max="5378" width="24" style="2" customWidth="1"/>
    <col min="5379" max="5379" width="5.28515625" style="2" customWidth="1"/>
    <col min="5380" max="5380" width="0" style="2" hidden="1" customWidth="1"/>
    <col min="5381" max="5381" width="6.42578125" style="2" customWidth="1"/>
    <col min="5382" max="5382" width="10.28515625" style="2" customWidth="1"/>
    <col min="5383" max="5384" width="9.85546875" style="2" customWidth="1"/>
    <col min="5385" max="5385" width="9.28515625" style="2" customWidth="1"/>
    <col min="5386" max="5386" width="9.140625" style="2" customWidth="1"/>
    <col min="5387" max="5388" width="7.7109375" style="2" customWidth="1"/>
    <col min="5389" max="5389" width="7.42578125" style="2" customWidth="1"/>
    <col min="5390" max="5390" width="7.140625" style="2" customWidth="1"/>
    <col min="5391" max="5391" width="9.28515625" style="2" customWidth="1"/>
    <col min="5392" max="5392" width="8.85546875" style="2" customWidth="1"/>
    <col min="5393" max="5393" width="8.5703125" style="2" customWidth="1"/>
    <col min="5394" max="5394" width="9.7109375" style="2" customWidth="1"/>
    <col min="5395" max="5395" width="10" style="2" customWidth="1"/>
    <col min="5396" max="5396" width="9.85546875" style="2" customWidth="1"/>
    <col min="5397" max="5397" width="9.7109375" style="2" customWidth="1"/>
    <col min="5398" max="5398" width="7.7109375" style="2" customWidth="1"/>
    <col min="5399" max="5632" width="9.140625" style="2"/>
    <col min="5633" max="5633" width="0" style="2" hidden="1" customWidth="1"/>
    <col min="5634" max="5634" width="24" style="2" customWidth="1"/>
    <col min="5635" max="5635" width="5.28515625" style="2" customWidth="1"/>
    <col min="5636" max="5636" width="0" style="2" hidden="1" customWidth="1"/>
    <col min="5637" max="5637" width="6.42578125" style="2" customWidth="1"/>
    <col min="5638" max="5638" width="10.28515625" style="2" customWidth="1"/>
    <col min="5639" max="5640" width="9.85546875" style="2" customWidth="1"/>
    <col min="5641" max="5641" width="9.28515625" style="2" customWidth="1"/>
    <col min="5642" max="5642" width="9.140625" style="2" customWidth="1"/>
    <col min="5643" max="5644" width="7.7109375" style="2" customWidth="1"/>
    <col min="5645" max="5645" width="7.42578125" style="2" customWidth="1"/>
    <col min="5646" max="5646" width="7.140625" style="2" customWidth="1"/>
    <col min="5647" max="5647" width="9.28515625" style="2" customWidth="1"/>
    <col min="5648" max="5648" width="8.85546875" style="2" customWidth="1"/>
    <col min="5649" max="5649" width="8.5703125" style="2" customWidth="1"/>
    <col min="5650" max="5650" width="9.7109375" style="2" customWidth="1"/>
    <col min="5651" max="5651" width="10" style="2" customWidth="1"/>
    <col min="5652" max="5652" width="9.85546875" style="2" customWidth="1"/>
    <col min="5653" max="5653" width="9.7109375" style="2" customWidth="1"/>
    <col min="5654" max="5654" width="7.7109375" style="2" customWidth="1"/>
    <col min="5655" max="5888" width="9.140625" style="2"/>
    <col min="5889" max="5889" width="0" style="2" hidden="1" customWidth="1"/>
    <col min="5890" max="5890" width="24" style="2" customWidth="1"/>
    <col min="5891" max="5891" width="5.28515625" style="2" customWidth="1"/>
    <col min="5892" max="5892" width="0" style="2" hidden="1" customWidth="1"/>
    <col min="5893" max="5893" width="6.42578125" style="2" customWidth="1"/>
    <col min="5894" max="5894" width="10.28515625" style="2" customWidth="1"/>
    <col min="5895" max="5896" width="9.85546875" style="2" customWidth="1"/>
    <col min="5897" max="5897" width="9.28515625" style="2" customWidth="1"/>
    <col min="5898" max="5898" width="9.140625" style="2" customWidth="1"/>
    <col min="5899" max="5900" width="7.7109375" style="2" customWidth="1"/>
    <col min="5901" max="5901" width="7.42578125" style="2" customWidth="1"/>
    <col min="5902" max="5902" width="7.140625" style="2" customWidth="1"/>
    <col min="5903" max="5903" width="9.28515625" style="2" customWidth="1"/>
    <col min="5904" max="5904" width="8.85546875" style="2" customWidth="1"/>
    <col min="5905" max="5905" width="8.5703125" style="2" customWidth="1"/>
    <col min="5906" max="5906" width="9.7109375" style="2" customWidth="1"/>
    <col min="5907" max="5907" width="10" style="2" customWidth="1"/>
    <col min="5908" max="5908" width="9.85546875" style="2" customWidth="1"/>
    <col min="5909" max="5909" width="9.7109375" style="2" customWidth="1"/>
    <col min="5910" max="5910" width="7.7109375" style="2" customWidth="1"/>
    <col min="5911" max="6144" width="9.140625" style="2"/>
    <col min="6145" max="6145" width="0" style="2" hidden="1" customWidth="1"/>
    <col min="6146" max="6146" width="24" style="2" customWidth="1"/>
    <col min="6147" max="6147" width="5.28515625" style="2" customWidth="1"/>
    <col min="6148" max="6148" width="0" style="2" hidden="1" customWidth="1"/>
    <col min="6149" max="6149" width="6.42578125" style="2" customWidth="1"/>
    <col min="6150" max="6150" width="10.28515625" style="2" customWidth="1"/>
    <col min="6151" max="6152" width="9.85546875" style="2" customWidth="1"/>
    <col min="6153" max="6153" width="9.28515625" style="2" customWidth="1"/>
    <col min="6154" max="6154" width="9.140625" style="2" customWidth="1"/>
    <col min="6155" max="6156" width="7.7109375" style="2" customWidth="1"/>
    <col min="6157" max="6157" width="7.42578125" style="2" customWidth="1"/>
    <col min="6158" max="6158" width="7.140625" style="2" customWidth="1"/>
    <col min="6159" max="6159" width="9.28515625" style="2" customWidth="1"/>
    <col min="6160" max="6160" width="8.85546875" style="2" customWidth="1"/>
    <col min="6161" max="6161" width="8.5703125" style="2" customWidth="1"/>
    <col min="6162" max="6162" width="9.7109375" style="2" customWidth="1"/>
    <col min="6163" max="6163" width="10" style="2" customWidth="1"/>
    <col min="6164" max="6164" width="9.85546875" style="2" customWidth="1"/>
    <col min="6165" max="6165" width="9.7109375" style="2" customWidth="1"/>
    <col min="6166" max="6166" width="7.7109375" style="2" customWidth="1"/>
    <col min="6167" max="6400" width="9.140625" style="2"/>
    <col min="6401" max="6401" width="0" style="2" hidden="1" customWidth="1"/>
    <col min="6402" max="6402" width="24" style="2" customWidth="1"/>
    <col min="6403" max="6403" width="5.28515625" style="2" customWidth="1"/>
    <col min="6404" max="6404" width="0" style="2" hidden="1" customWidth="1"/>
    <col min="6405" max="6405" width="6.42578125" style="2" customWidth="1"/>
    <col min="6406" max="6406" width="10.28515625" style="2" customWidth="1"/>
    <col min="6407" max="6408" width="9.85546875" style="2" customWidth="1"/>
    <col min="6409" max="6409" width="9.28515625" style="2" customWidth="1"/>
    <col min="6410" max="6410" width="9.140625" style="2" customWidth="1"/>
    <col min="6411" max="6412" width="7.7109375" style="2" customWidth="1"/>
    <col min="6413" max="6413" width="7.42578125" style="2" customWidth="1"/>
    <col min="6414" max="6414" width="7.140625" style="2" customWidth="1"/>
    <col min="6415" max="6415" width="9.28515625" style="2" customWidth="1"/>
    <col min="6416" max="6416" width="8.85546875" style="2" customWidth="1"/>
    <col min="6417" max="6417" width="8.5703125" style="2" customWidth="1"/>
    <col min="6418" max="6418" width="9.7109375" style="2" customWidth="1"/>
    <col min="6419" max="6419" width="10" style="2" customWidth="1"/>
    <col min="6420" max="6420" width="9.85546875" style="2" customWidth="1"/>
    <col min="6421" max="6421" width="9.7109375" style="2" customWidth="1"/>
    <col min="6422" max="6422" width="7.7109375" style="2" customWidth="1"/>
    <col min="6423" max="6656" width="9.140625" style="2"/>
    <col min="6657" max="6657" width="0" style="2" hidden="1" customWidth="1"/>
    <col min="6658" max="6658" width="24" style="2" customWidth="1"/>
    <col min="6659" max="6659" width="5.28515625" style="2" customWidth="1"/>
    <col min="6660" max="6660" width="0" style="2" hidden="1" customWidth="1"/>
    <col min="6661" max="6661" width="6.42578125" style="2" customWidth="1"/>
    <col min="6662" max="6662" width="10.28515625" style="2" customWidth="1"/>
    <col min="6663" max="6664" width="9.85546875" style="2" customWidth="1"/>
    <col min="6665" max="6665" width="9.28515625" style="2" customWidth="1"/>
    <col min="6666" max="6666" width="9.140625" style="2" customWidth="1"/>
    <col min="6667" max="6668" width="7.7109375" style="2" customWidth="1"/>
    <col min="6669" max="6669" width="7.42578125" style="2" customWidth="1"/>
    <col min="6670" max="6670" width="7.140625" style="2" customWidth="1"/>
    <col min="6671" max="6671" width="9.28515625" style="2" customWidth="1"/>
    <col min="6672" max="6672" width="8.85546875" style="2" customWidth="1"/>
    <col min="6673" max="6673" width="8.5703125" style="2" customWidth="1"/>
    <col min="6674" max="6674" width="9.7109375" style="2" customWidth="1"/>
    <col min="6675" max="6675" width="10" style="2" customWidth="1"/>
    <col min="6676" max="6676" width="9.85546875" style="2" customWidth="1"/>
    <col min="6677" max="6677" width="9.7109375" style="2" customWidth="1"/>
    <col min="6678" max="6678" width="7.7109375" style="2" customWidth="1"/>
    <col min="6679" max="6912" width="9.140625" style="2"/>
    <col min="6913" max="6913" width="0" style="2" hidden="1" customWidth="1"/>
    <col min="6914" max="6914" width="24" style="2" customWidth="1"/>
    <col min="6915" max="6915" width="5.28515625" style="2" customWidth="1"/>
    <col min="6916" max="6916" width="0" style="2" hidden="1" customWidth="1"/>
    <col min="6917" max="6917" width="6.42578125" style="2" customWidth="1"/>
    <col min="6918" max="6918" width="10.28515625" style="2" customWidth="1"/>
    <col min="6919" max="6920" width="9.85546875" style="2" customWidth="1"/>
    <col min="6921" max="6921" width="9.28515625" style="2" customWidth="1"/>
    <col min="6922" max="6922" width="9.140625" style="2" customWidth="1"/>
    <col min="6923" max="6924" width="7.7109375" style="2" customWidth="1"/>
    <col min="6925" max="6925" width="7.42578125" style="2" customWidth="1"/>
    <col min="6926" max="6926" width="7.140625" style="2" customWidth="1"/>
    <col min="6927" max="6927" width="9.28515625" style="2" customWidth="1"/>
    <col min="6928" max="6928" width="8.85546875" style="2" customWidth="1"/>
    <col min="6929" max="6929" width="8.5703125" style="2" customWidth="1"/>
    <col min="6930" max="6930" width="9.7109375" style="2" customWidth="1"/>
    <col min="6931" max="6931" width="10" style="2" customWidth="1"/>
    <col min="6932" max="6932" width="9.85546875" style="2" customWidth="1"/>
    <col min="6933" max="6933" width="9.7109375" style="2" customWidth="1"/>
    <col min="6934" max="6934" width="7.7109375" style="2" customWidth="1"/>
    <col min="6935" max="7168" width="9.140625" style="2"/>
    <col min="7169" max="7169" width="0" style="2" hidden="1" customWidth="1"/>
    <col min="7170" max="7170" width="24" style="2" customWidth="1"/>
    <col min="7171" max="7171" width="5.28515625" style="2" customWidth="1"/>
    <col min="7172" max="7172" width="0" style="2" hidden="1" customWidth="1"/>
    <col min="7173" max="7173" width="6.42578125" style="2" customWidth="1"/>
    <col min="7174" max="7174" width="10.28515625" style="2" customWidth="1"/>
    <col min="7175" max="7176" width="9.85546875" style="2" customWidth="1"/>
    <col min="7177" max="7177" width="9.28515625" style="2" customWidth="1"/>
    <col min="7178" max="7178" width="9.140625" style="2" customWidth="1"/>
    <col min="7179" max="7180" width="7.7109375" style="2" customWidth="1"/>
    <col min="7181" max="7181" width="7.42578125" style="2" customWidth="1"/>
    <col min="7182" max="7182" width="7.140625" style="2" customWidth="1"/>
    <col min="7183" max="7183" width="9.28515625" style="2" customWidth="1"/>
    <col min="7184" max="7184" width="8.85546875" style="2" customWidth="1"/>
    <col min="7185" max="7185" width="8.5703125" style="2" customWidth="1"/>
    <col min="7186" max="7186" width="9.7109375" style="2" customWidth="1"/>
    <col min="7187" max="7187" width="10" style="2" customWidth="1"/>
    <col min="7188" max="7188" width="9.85546875" style="2" customWidth="1"/>
    <col min="7189" max="7189" width="9.7109375" style="2" customWidth="1"/>
    <col min="7190" max="7190" width="7.7109375" style="2" customWidth="1"/>
    <col min="7191" max="7424" width="9.140625" style="2"/>
    <col min="7425" max="7425" width="0" style="2" hidden="1" customWidth="1"/>
    <col min="7426" max="7426" width="24" style="2" customWidth="1"/>
    <col min="7427" max="7427" width="5.28515625" style="2" customWidth="1"/>
    <col min="7428" max="7428" width="0" style="2" hidden="1" customWidth="1"/>
    <col min="7429" max="7429" width="6.42578125" style="2" customWidth="1"/>
    <col min="7430" max="7430" width="10.28515625" style="2" customWidth="1"/>
    <col min="7431" max="7432" width="9.85546875" style="2" customWidth="1"/>
    <col min="7433" max="7433" width="9.28515625" style="2" customWidth="1"/>
    <col min="7434" max="7434" width="9.140625" style="2" customWidth="1"/>
    <col min="7435" max="7436" width="7.7109375" style="2" customWidth="1"/>
    <col min="7437" max="7437" width="7.42578125" style="2" customWidth="1"/>
    <col min="7438" max="7438" width="7.140625" style="2" customWidth="1"/>
    <col min="7439" max="7439" width="9.28515625" style="2" customWidth="1"/>
    <col min="7440" max="7440" width="8.85546875" style="2" customWidth="1"/>
    <col min="7441" max="7441" width="8.5703125" style="2" customWidth="1"/>
    <col min="7442" max="7442" width="9.7109375" style="2" customWidth="1"/>
    <col min="7443" max="7443" width="10" style="2" customWidth="1"/>
    <col min="7444" max="7444" width="9.85546875" style="2" customWidth="1"/>
    <col min="7445" max="7445" width="9.7109375" style="2" customWidth="1"/>
    <col min="7446" max="7446" width="7.7109375" style="2" customWidth="1"/>
    <col min="7447" max="7680" width="9.140625" style="2"/>
    <col min="7681" max="7681" width="0" style="2" hidden="1" customWidth="1"/>
    <col min="7682" max="7682" width="24" style="2" customWidth="1"/>
    <col min="7683" max="7683" width="5.28515625" style="2" customWidth="1"/>
    <col min="7684" max="7684" width="0" style="2" hidden="1" customWidth="1"/>
    <col min="7685" max="7685" width="6.42578125" style="2" customWidth="1"/>
    <col min="7686" max="7686" width="10.28515625" style="2" customWidth="1"/>
    <col min="7687" max="7688" width="9.85546875" style="2" customWidth="1"/>
    <col min="7689" max="7689" width="9.28515625" style="2" customWidth="1"/>
    <col min="7690" max="7690" width="9.140625" style="2" customWidth="1"/>
    <col min="7691" max="7692" width="7.7109375" style="2" customWidth="1"/>
    <col min="7693" max="7693" width="7.42578125" style="2" customWidth="1"/>
    <col min="7694" max="7694" width="7.140625" style="2" customWidth="1"/>
    <col min="7695" max="7695" width="9.28515625" style="2" customWidth="1"/>
    <col min="7696" max="7696" width="8.85546875" style="2" customWidth="1"/>
    <col min="7697" max="7697" width="8.5703125" style="2" customWidth="1"/>
    <col min="7698" max="7698" width="9.7109375" style="2" customWidth="1"/>
    <col min="7699" max="7699" width="10" style="2" customWidth="1"/>
    <col min="7700" max="7700" width="9.85546875" style="2" customWidth="1"/>
    <col min="7701" max="7701" width="9.7109375" style="2" customWidth="1"/>
    <col min="7702" max="7702" width="7.7109375" style="2" customWidth="1"/>
    <col min="7703" max="7936" width="9.140625" style="2"/>
    <col min="7937" max="7937" width="0" style="2" hidden="1" customWidth="1"/>
    <col min="7938" max="7938" width="24" style="2" customWidth="1"/>
    <col min="7939" max="7939" width="5.28515625" style="2" customWidth="1"/>
    <col min="7940" max="7940" width="0" style="2" hidden="1" customWidth="1"/>
    <col min="7941" max="7941" width="6.42578125" style="2" customWidth="1"/>
    <col min="7942" max="7942" width="10.28515625" style="2" customWidth="1"/>
    <col min="7943" max="7944" width="9.85546875" style="2" customWidth="1"/>
    <col min="7945" max="7945" width="9.28515625" style="2" customWidth="1"/>
    <col min="7946" max="7946" width="9.140625" style="2" customWidth="1"/>
    <col min="7947" max="7948" width="7.7109375" style="2" customWidth="1"/>
    <col min="7949" max="7949" width="7.42578125" style="2" customWidth="1"/>
    <col min="7950" max="7950" width="7.140625" style="2" customWidth="1"/>
    <col min="7951" max="7951" width="9.28515625" style="2" customWidth="1"/>
    <col min="7952" max="7952" width="8.85546875" style="2" customWidth="1"/>
    <col min="7953" max="7953" width="8.5703125" style="2" customWidth="1"/>
    <col min="7954" max="7954" width="9.7109375" style="2" customWidth="1"/>
    <col min="7955" max="7955" width="10" style="2" customWidth="1"/>
    <col min="7956" max="7956" width="9.85546875" style="2" customWidth="1"/>
    <col min="7957" max="7957" width="9.7109375" style="2" customWidth="1"/>
    <col min="7958" max="7958" width="7.7109375" style="2" customWidth="1"/>
    <col min="7959" max="8192" width="9.140625" style="2"/>
    <col min="8193" max="8193" width="0" style="2" hidden="1" customWidth="1"/>
    <col min="8194" max="8194" width="24" style="2" customWidth="1"/>
    <col min="8195" max="8195" width="5.28515625" style="2" customWidth="1"/>
    <col min="8196" max="8196" width="0" style="2" hidden="1" customWidth="1"/>
    <col min="8197" max="8197" width="6.42578125" style="2" customWidth="1"/>
    <col min="8198" max="8198" width="10.28515625" style="2" customWidth="1"/>
    <col min="8199" max="8200" width="9.85546875" style="2" customWidth="1"/>
    <col min="8201" max="8201" width="9.28515625" style="2" customWidth="1"/>
    <col min="8202" max="8202" width="9.140625" style="2" customWidth="1"/>
    <col min="8203" max="8204" width="7.7109375" style="2" customWidth="1"/>
    <col min="8205" max="8205" width="7.42578125" style="2" customWidth="1"/>
    <col min="8206" max="8206" width="7.140625" style="2" customWidth="1"/>
    <col min="8207" max="8207" width="9.28515625" style="2" customWidth="1"/>
    <col min="8208" max="8208" width="8.85546875" style="2" customWidth="1"/>
    <col min="8209" max="8209" width="8.5703125" style="2" customWidth="1"/>
    <col min="8210" max="8210" width="9.7109375" style="2" customWidth="1"/>
    <col min="8211" max="8211" width="10" style="2" customWidth="1"/>
    <col min="8212" max="8212" width="9.85546875" style="2" customWidth="1"/>
    <col min="8213" max="8213" width="9.7109375" style="2" customWidth="1"/>
    <col min="8214" max="8214" width="7.7109375" style="2" customWidth="1"/>
    <col min="8215" max="8448" width="9.140625" style="2"/>
    <col min="8449" max="8449" width="0" style="2" hidden="1" customWidth="1"/>
    <col min="8450" max="8450" width="24" style="2" customWidth="1"/>
    <col min="8451" max="8451" width="5.28515625" style="2" customWidth="1"/>
    <col min="8452" max="8452" width="0" style="2" hidden="1" customWidth="1"/>
    <col min="8453" max="8453" width="6.42578125" style="2" customWidth="1"/>
    <col min="8454" max="8454" width="10.28515625" style="2" customWidth="1"/>
    <col min="8455" max="8456" width="9.85546875" style="2" customWidth="1"/>
    <col min="8457" max="8457" width="9.28515625" style="2" customWidth="1"/>
    <col min="8458" max="8458" width="9.140625" style="2" customWidth="1"/>
    <col min="8459" max="8460" width="7.7109375" style="2" customWidth="1"/>
    <col min="8461" max="8461" width="7.42578125" style="2" customWidth="1"/>
    <col min="8462" max="8462" width="7.140625" style="2" customWidth="1"/>
    <col min="8463" max="8463" width="9.28515625" style="2" customWidth="1"/>
    <col min="8464" max="8464" width="8.85546875" style="2" customWidth="1"/>
    <col min="8465" max="8465" width="8.5703125" style="2" customWidth="1"/>
    <col min="8466" max="8466" width="9.7109375" style="2" customWidth="1"/>
    <col min="8467" max="8467" width="10" style="2" customWidth="1"/>
    <col min="8468" max="8468" width="9.85546875" style="2" customWidth="1"/>
    <col min="8469" max="8469" width="9.7109375" style="2" customWidth="1"/>
    <col min="8470" max="8470" width="7.7109375" style="2" customWidth="1"/>
    <col min="8471" max="8704" width="9.140625" style="2"/>
    <col min="8705" max="8705" width="0" style="2" hidden="1" customWidth="1"/>
    <col min="8706" max="8706" width="24" style="2" customWidth="1"/>
    <col min="8707" max="8707" width="5.28515625" style="2" customWidth="1"/>
    <col min="8708" max="8708" width="0" style="2" hidden="1" customWidth="1"/>
    <col min="8709" max="8709" width="6.42578125" style="2" customWidth="1"/>
    <col min="8710" max="8710" width="10.28515625" style="2" customWidth="1"/>
    <col min="8711" max="8712" width="9.85546875" style="2" customWidth="1"/>
    <col min="8713" max="8713" width="9.28515625" style="2" customWidth="1"/>
    <col min="8714" max="8714" width="9.140625" style="2" customWidth="1"/>
    <col min="8715" max="8716" width="7.7109375" style="2" customWidth="1"/>
    <col min="8717" max="8717" width="7.42578125" style="2" customWidth="1"/>
    <col min="8718" max="8718" width="7.140625" style="2" customWidth="1"/>
    <col min="8719" max="8719" width="9.28515625" style="2" customWidth="1"/>
    <col min="8720" max="8720" width="8.85546875" style="2" customWidth="1"/>
    <col min="8721" max="8721" width="8.5703125" style="2" customWidth="1"/>
    <col min="8722" max="8722" width="9.7109375" style="2" customWidth="1"/>
    <col min="8723" max="8723" width="10" style="2" customWidth="1"/>
    <col min="8724" max="8724" width="9.85546875" style="2" customWidth="1"/>
    <col min="8725" max="8725" width="9.7109375" style="2" customWidth="1"/>
    <col min="8726" max="8726" width="7.7109375" style="2" customWidth="1"/>
    <col min="8727" max="8960" width="9.140625" style="2"/>
    <col min="8961" max="8961" width="0" style="2" hidden="1" customWidth="1"/>
    <col min="8962" max="8962" width="24" style="2" customWidth="1"/>
    <col min="8963" max="8963" width="5.28515625" style="2" customWidth="1"/>
    <col min="8964" max="8964" width="0" style="2" hidden="1" customWidth="1"/>
    <col min="8965" max="8965" width="6.42578125" style="2" customWidth="1"/>
    <col min="8966" max="8966" width="10.28515625" style="2" customWidth="1"/>
    <col min="8967" max="8968" width="9.85546875" style="2" customWidth="1"/>
    <col min="8969" max="8969" width="9.28515625" style="2" customWidth="1"/>
    <col min="8970" max="8970" width="9.140625" style="2" customWidth="1"/>
    <col min="8971" max="8972" width="7.7109375" style="2" customWidth="1"/>
    <col min="8973" max="8973" width="7.42578125" style="2" customWidth="1"/>
    <col min="8974" max="8974" width="7.140625" style="2" customWidth="1"/>
    <col min="8975" max="8975" width="9.28515625" style="2" customWidth="1"/>
    <col min="8976" max="8976" width="8.85546875" style="2" customWidth="1"/>
    <col min="8977" max="8977" width="8.5703125" style="2" customWidth="1"/>
    <col min="8978" max="8978" width="9.7109375" style="2" customWidth="1"/>
    <col min="8979" max="8979" width="10" style="2" customWidth="1"/>
    <col min="8980" max="8980" width="9.85546875" style="2" customWidth="1"/>
    <col min="8981" max="8981" width="9.7109375" style="2" customWidth="1"/>
    <col min="8982" max="8982" width="7.7109375" style="2" customWidth="1"/>
    <col min="8983" max="9216" width="9.140625" style="2"/>
    <col min="9217" max="9217" width="0" style="2" hidden="1" customWidth="1"/>
    <col min="9218" max="9218" width="24" style="2" customWidth="1"/>
    <col min="9219" max="9219" width="5.28515625" style="2" customWidth="1"/>
    <col min="9220" max="9220" width="0" style="2" hidden="1" customWidth="1"/>
    <col min="9221" max="9221" width="6.42578125" style="2" customWidth="1"/>
    <col min="9222" max="9222" width="10.28515625" style="2" customWidth="1"/>
    <col min="9223" max="9224" width="9.85546875" style="2" customWidth="1"/>
    <col min="9225" max="9225" width="9.28515625" style="2" customWidth="1"/>
    <col min="9226" max="9226" width="9.140625" style="2" customWidth="1"/>
    <col min="9227" max="9228" width="7.7109375" style="2" customWidth="1"/>
    <col min="9229" max="9229" width="7.42578125" style="2" customWidth="1"/>
    <col min="9230" max="9230" width="7.140625" style="2" customWidth="1"/>
    <col min="9231" max="9231" width="9.28515625" style="2" customWidth="1"/>
    <col min="9232" max="9232" width="8.85546875" style="2" customWidth="1"/>
    <col min="9233" max="9233" width="8.5703125" style="2" customWidth="1"/>
    <col min="9234" max="9234" width="9.7109375" style="2" customWidth="1"/>
    <col min="9235" max="9235" width="10" style="2" customWidth="1"/>
    <col min="9236" max="9236" width="9.85546875" style="2" customWidth="1"/>
    <col min="9237" max="9237" width="9.7109375" style="2" customWidth="1"/>
    <col min="9238" max="9238" width="7.7109375" style="2" customWidth="1"/>
    <col min="9239" max="9472" width="9.140625" style="2"/>
    <col min="9473" max="9473" width="0" style="2" hidden="1" customWidth="1"/>
    <col min="9474" max="9474" width="24" style="2" customWidth="1"/>
    <col min="9475" max="9475" width="5.28515625" style="2" customWidth="1"/>
    <col min="9476" max="9476" width="0" style="2" hidden="1" customWidth="1"/>
    <col min="9477" max="9477" width="6.42578125" style="2" customWidth="1"/>
    <col min="9478" max="9478" width="10.28515625" style="2" customWidth="1"/>
    <col min="9479" max="9480" width="9.85546875" style="2" customWidth="1"/>
    <col min="9481" max="9481" width="9.28515625" style="2" customWidth="1"/>
    <col min="9482" max="9482" width="9.140625" style="2" customWidth="1"/>
    <col min="9483" max="9484" width="7.7109375" style="2" customWidth="1"/>
    <col min="9485" max="9485" width="7.42578125" style="2" customWidth="1"/>
    <col min="9486" max="9486" width="7.140625" style="2" customWidth="1"/>
    <col min="9487" max="9487" width="9.28515625" style="2" customWidth="1"/>
    <col min="9488" max="9488" width="8.85546875" style="2" customWidth="1"/>
    <col min="9489" max="9489" width="8.5703125" style="2" customWidth="1"/>
    <col min="9490" max="9490" width="9.7109375" style="2" customWidth="1"/>
    <col min="9491" max="9491" width="10" style="2" customWidth="1"/>
    <col min="9492" max="9492" width="9.85546875" style="2" customWidth="1"/>
    <col min="9493" max="9493" width="9.7109375" style="2" customWidth="1"/>
    <col min="9494" max="9494" width="7.7109375" style="2" customWidth="1"/>
    <col min="9495" max="9728" width="9.140625" style="2"/>
    <col min="9729" max="9729" width="0" style="2" hidden="1" customWidth="1"/>
    <col min="9730" max="9730" width="24" style="2" customWidth="1"/>
    <col min="9731" max="9731" width="5.28515625" style="2" customWidth="1"/>
    <col min="9732" max="9732" width="0" style="2" hidden="1" customWidth="1"/>
    <col min="9733" max="9733" width="6.42578125" style="2" customWidth="1"/>
    <col min="9734" max="9734" width="10.28515625" style="2" customWidth="1"/>
    <col min="9735" max="9736" width="9.85546875" style="2" customWidth="1"/>
    <col min="9737" max="9737" width="9.28515625" style="2" customWidth="1"/>
    <col min="9738" max="9738" width="9.140625" style="2" customWidth="1"/>
    <col min="9739" max="9740" width="7.7109375" style="2" customWidth="1"/>
    <col min="9741" max="9741" width="7.42578125" style="2" customWidth="1"/>
    <col min="9742" max="9742" width="7.140625" style="2" customWidth="1"/>
    <col min="9743" max="9743" width="9.28515625" style="2" customWidth="1"/>
    <col min="9744" max="9744" width="8.85546875" style="2" customWidth="1"/>
    <col min="9745" max="9745" width="8.5703125" style="2" customWidth="1"/>
    <col min="9746" max="9746" width="9.7109375" style="2" customWidth="1"/>
    <col min="9747" max="9747" width="10" style="2" customWidth="1"/>
    <col min="9748" max="9748" width="9.85546875" style="2" customWidth="1"/>
    <col min="9749" max="9749" width="9.7109375" style="2" customWidth="1"/>
    <col min="9750" max="9750" width="7.7109375" style="2" customWidth="1"/>
    <col min="9751" max="9984" width="9.140625" style="2"/>
    <col min="9985" max="9985" width="0" style="2" hidden="1" customWidth="1"/>
    <col min="9986" max="9986" width="24" style="2" customWidth="1"/>
    <col min="9987" max="9987" width="5.28515625" style="2" customWidth="1"/>
    <col min="9988" max="9988" width="0" style="2" hidden="1" customWidth="1"/>
    <col min="9989" max="9989" width="6.42578125" style="2" customWidth="1"/>
    <col min="9990" max="9990" width="10.28515625" style="2" customWidth="1"/>
    <col min="9991" max="9992" width="9.85546875" style="2" customWidth="1"/>
    <col min="9993" max="9993" width="9.28515625" style="2" customWidth="1"/>
    <col min="9994" max="9994" width="9.140625" style="2" customWidth="1"/>
    <col min="9995" max="9996" width="7.7109375" style="2" customWidth="1"/>
    <col min="9997" max="9997" width="7.42578125" style="2" customWidth="1"/>
    <col min="9998" max="9998" width="7.140625" style="2" customWidth="1"/>
    <col min="9999" max="9999" width="9.28515625" style="2" customWidth="1"/>
    <col min="10000" max="10000" width="8.85546875" style="2" customWidth="1"/>
    <col min="10001" max="10001" width="8.5703125" style="2" customWidth="1"/>
    <col min="10002" max="10002" width="9.7109375" style="2" customWidth="1"/>
    <col min="10003" max="10003" width="10" style="2" customWidth="1"/>
    <col min="10004" max="10004" width="9.85546875" style="2" customWidth="1"/>
    <col min="10005" max="10005" width="9.7109375" style="2" customWidth="1"/>
    <col min="10006" max="10006" width="7.7109375" style="2" customWidth="1"/>
    <col min="10007" max="10240" width="9.140625" style="2"/>
    <col min="10241" max="10241" width="0" style="2" hidden="1" customWidth="1"/>
    <col min="10242" max="10242" width="24" style="2" customWidth="1"/>
    <col min="10243" max="10243" width="5.28515625" style="2" customWidth="1"/>
    <col min="10244" max="10244" width="0" style="2" hidden="1" customWidth="1"/>
    <col min="10245" max="10245" width="6.42578125" style="2" customWidth="1"/>
    <col min="10246" max="10246" width="10.28515625" style="2" customWidth="1"/>
    <col min="10247" max="10248" width="9.85546875" style="2" customWidth="1"/>
    <col min="10249" max="10249" width="9.28515625" style="2" customWidth="1"/>
    <col min="10250" max="10250" width="9.140625" style="2" customWidth="1"/>
    <col min="10251" max="10252" width="7.7109375" style="2" customWidth="1"/>
    <col min="10253" max="10253" width="7.42578125" style="2" customWidth="1"/>
    <col min="10254" max="10254" width="7.140625" style="2" customWidth="1"/>
    <col min="10255" max="10255" width="9.28515625" style="2" customWidth="1"/>
    <col min="10256" max="10256" width="8.85546875" style="2" customWidth="1"/>
    <col min="10257" max="10257" width="8.5703125" style="2" customWidth="1"/>
    <col min="10258" max="10258" width="9.7109375" style="2" customWidth="1"/>
    <col min="10259" max="10259" width="10" style="2" customWidth="1"/>
    <col min="10260" max="10260" width="9.85546875" style="2" customWidth="1"/>
    <col min="10261" max="10261" width="9.7109375" style="2" customWidth="1"/>
    <col min="10262" max="10262" width="7.7109375" style="2" customWidth="1"/>
    <col min="10263" max="10496" width="9.140625" style="2"/>
    <col min="10497" max="10497" width="0" style="2" hidden="1" customWidth="1"/>
    <col min="10498" max="10498" width="24" style="2" customWidth="1"/>
    <col min="10499" max="10499" width="5.28515625" style="2" customWidth="1"/>
    <col min="10500" max="10500" width="0" style="2" hidden="1" customWidth="1"/>
    <col min="10501" max="10501" width="6.42578125" style="2" customWidth="1"/>
    <col min="10502" max="10502" width="10.28515625" style="2" customWidth="1"/>
    <col min="10503" max="10504" width="9.85546875" style="2" customWidth="1"/>
    <col min="10505" max="10505" width="9.28515625" style="2" customWidth="1"/>
    <col min="10506" max="10506" width="9.140625" style="2" customWidth="1"/>
    <col min="10507" max="10508" width="7.7109375" style="2" customWidth="1"/>
    <col min="10509" max="10509" width="7.42578125" style="2" customWidth="1"/>
    <col min="10510" max="10510" width="7.140625" style="2" customWidth="1"/>
    <col min="10511" max="10511" width="9.28515625" style="2" customWidth="1"/>
    <col min="10512" max="10512" width="8.85546875" style="2" customWidth="1"/>
    <col min="10513" max="10513" width="8.5703125" style="2" customWidth="1"/>
    <col min="10514" max="10514" width="9.7109375" style="2" customWidth="1"/>
    <col min="10515" max="10515" width="10" style="2" customWidth="1"/>
    <col min="10516" max="10516" width="9.85546875" style="2" customWidth="1"/>
    <col min="10517" max="10517" width="9.7109375" style="2" customWidth="1"/>
    <col min="10518" max="10518" width="7.7109375" style="2" customWidth="1"/>
    <col min="10519" max="10752" width="9.140625" style="2"/>
    <col min="10753" max="10753" width="0" style="2" hidden="1" customWidth="1"/>
    <col min="10754" max="10754" width="24" style="2" customWidth="1"/>
    <col min="10755" max="10755" width="5.28515625" style="2" customWidth="1"/>
    <col min="10756" max="10756" width="0" style="2" hidden="1" customWidth="1"/>
    <col min="10757" max="10757" width="6.42578125" style="2" customWidth="1"/>
    <col min="10758" max="10758" width="10.28515625" style="2" customWidth="1"/>
    <col min="10759" max="10760" width="9.85546875" style="2" customWidth="1"/>
    <col min="10761" max="10761" width="9.28515625" style="2" customWidth="1"/>
    <col min="10762" max="10762" width="9.140625" style="2" customWidth="1"/>
    <col min="10763" max="10764" width="7.7109375" style="2" customWidth="1"/>
    <col min="10765" max="10765" width="7.42578125" style="2" customWidth="1"/>
    <col min="10766" max="10766" width="7.140625" style="2" customWidth="1"/>
    <col min="10767" max="10767" width="9.28515625" style="2" customWidth="1"/>
    <col min="10768" max="10768" width="8.85546875" style="2" customWidth="1"/>
    <col min="10769" max="10769" width="8.5703125" style="2" customWidth="1"/>
    <col min="10770" max="10770" width="9.7109375" style="2" customWidth="1"/>
    <col min="10771" max="10771" width="10" style="2" customWidth="1"/>
    <col min="10772" max="10772" width="9.85546875" style="2" customWidth="1"/>
    <col min="10773" max="10773" width="9.7109375" style="2" customWidth="1"/>
    <col min="10774" max="10774" width="7.7109375" style="2" customWidth="1"/>
    <col min="10775" max="11008" width="9.140625" style="2"/>
    <col min="11009" max="11009" width="0" style="2" hidden="1" customWidth="1"/>
    <col min="11010" max="11010" width="24" style="2" customWidth="1"/>
    <col min="11011" max="11011" width="5.28515625" style="2" customWidth="1"/>
    <col min="11012" max="11012" width="0" style="2" hidden="1" customWidth="1"/>
    <col min="11013" max="11013" width="6.42578125" style="2" customWidth="1"/>
    <col min="11014" max="11014" width="10.28515625" style="2" customWidth="1"/>
    <col min="11015" max="11016" width="9.85546875" style="2" customWidth="1"/>
    <col min="11017" max="11017" width="9.28515625" style="2" customWidth="1"/>
    <col min="11018" max="11018" width="9.140625" style="2" customWidth="1"/>
    <col min="11019" max="11020" width="7.7109375" style="2" customWidth="1"/>
    <col min="11021" max="11021" width="7.42578125" style="2" customWidth="1"/>
    <col min="11022" max="11022" width="7.140625" style="2" customWidth="1"/>
    <col min="11023" max="11023" width="9.28515625" style="2" customWidth="1"/>
    <col min="11024" max="11024" width="8.85546875" style="2" customWidth="1"/>
    <col min="11025" max="11025" width="8.5703125" style="2" customWidth="1"/>
    <col min="11026" max="11026" width="9.7109375" style="2" customWidth="1"/>
    <col min="11027" max="11027" width="10" style="2" customWidth="1"/>
    <col min="11028" max="11028" width="9.85546875" style="2" customWidth="1"/>
    <col min="11029" max="11029" width="9.7109375" style="2" customWidth="1"/>
    <col min="11030" max="11030" width="7.7109375" style="2" customWidth="1"/>
    <col min="11031" max="11264" width="9.140625" style="2"/>
    <col min="11265" max="11265" width="0" style="2" hidden="1" customWidth="1"/>
    <col min="11266" max="11266" width="24" style="2" customWidth="1"/>
    <col min="11267" max="11267" width="5.28515625" style="2" customWidth="1"/>
    <col min="11268" max="11268" width="0" style="2" hidden="1" customWidth="1"/>
    <col min="11269" max="11269" width="6.42578125" style="2" customWidth="1"/>
    <col min="11270" max="11270" width="10.28515625" style="2" customWidth="1"/>
    <col min="11271" max="11272" width="9.85546875" style="2" customWidth="1"/>
    <col min="11273" max="11273" width="9.28515625" style="2" customWidth="1"/>
    <col min="11274" max="11274" width="9.140625" style="2" customWidth="1"/>
    <col min="11275" max="11276" width="7.7109375" style="2" customWidth="1"/>
    <col min="11277" max="11277" width="7.42578125" style="2" customWidth="1"/>
    <col min="11278" max="11278" width="7.140625" style="2" customWidth="1"/>
    <col min="11279" max="11279" width="9.28515625" style="2" customWidth="1"/>
    <col min="11280" max="11280" width="8.85546875" style="2" customWidth="1"/>
    <col min="11281" max="11281" width="8.5703125" style="2" customWidth="1"/>
    <col min="11282" max="11282" width="9.7109375" style="2" customWidth="1"/>
    <col min="11283" max="11283" width="10" style="2" customWidth="1"/>
    <col min="11284" max="11284" width="9.85546875" style="2" customWidth="1"/>
    <col min="11285" max="11285" width="9.7109375" style="2" customWidth="1"/>
    <col min="11286" max="11286" width="7.7109375" style="2" customWidth="1"/>
    <col min="11287" max="11520" width="9.140625" style="2"/>
    <col min="11521" max="11521" width="0" style="2" hidden="1" customWidth="1"/>
    <col min="11522" max="11522" width="24" style="2" customWidth="1"/>
    <col min="11523" max="11523" width="5.28515625" style="2" customWidth="1"/>
    <col min="11524" max="11524" width="0" style="2" hidden="1" customWidth="1"/>
    <col min="11525" max="11525" width="6.42578125" style="2" customWidth="1"/>
    <col min="11526" max="11526" width="10.28515625" style="2" customWidth="1"/>
    <col min="11527" max="11528" width="9.85546875" style="2" customWidth="1"/>
    <col min="11529" max="11529" width="9.28515625" style="2" customWidth="1"/>
    <col min="11530" max="11530" width="9.140625" style="2" customWidth="1"/>
    <col min="11531" max="11532" width="7.7109375" style="2" customWidth="1"/>
    <col min="11533" max="11533" width="7.42578125" style="2" customWidth="1"/>
    <col min="11534" max="11534" width="7.140625" style="2" customWidth="1"/>
    <col min="11535" max="11535" width="9.28515625" style="2" customWidth="1"/>
    <col min="11536" max="11536" width="8.85546875" style="2" customWidth="1"/>
    <col min="11537" max="11537" width="8.5703125" style="2" customWidth="1"/>
    <col min="11538" max="11538" width="9.7109375" style="2" customWidth="1"/>
    <col min="11539" max="11539" width="10" style="2" customWidth="1"/>
    <col min="11540" max="11540" width="9.85546875" style="2" customWidth="1"/>
    <col min="11541" max="11541" width="9.7109375" style="2" customWidth="1"/>
    <col min="11542" max="11542" width="7.7109375" style="2" customWidth="1"/>
    <col min="11543" max="11776" width="9.140625" style="2"/>
    <col min="11777" max="11777" width="0" style="2" hidden="1" customWidth="1"/>
    <col min="11778" max="11778" width="24" style="2" customWidth="1"/>
    <col min="11779" max="11779" width="5.28515625" style="2" customWidth="1"/>
    <col min="11780" max="11780" width="0" style="2" hidden="1" customWidth="1"/>
    <col min="11781" max="11781" width="6.42578125" style="2" customWidth="1"/>
    <col min="11782" max="11782" width="10.28515625" style="2" customWidth="1"/>
    <col min="11783" max="11784" width="9.85546875" style="2" customWidth="1"/>
    <col min="11785" max="11785" width="9.28515625" style="2" customWidth="1"/>
    <col min="11786" max="11786" width="9.140625" style="2" customWidth="1"/>
    <col min="11787" max="11788" width="7.7109375" style="2" customWidth="1"/>
    <col min="11789" max="11789" width="7.42578125" style="2" customWidth="1"/>
    <col min="11790" max="11790" width="7.140625" style="2" customWidth="1"/>
    <col min="11791" max="11791" width="9.28515625" style="2" customWidth="1"/>
    <col min="11792" max="11792" width="8.85546875" style="2" customWidth="1"/>
    <col min="11793" max="11793" width="8.5703125" style="2" customWidth="1"/>
    <col min="11794" max="11794" width="9.7109375" style="2" customWidth="1"/>
    <col min="11795" max="11795" width="10" style="2" customWidth="1"/>
    <col min="11796" max="11796" width="9.85546875" style="2" customWidth="1"/>
    <col min="11797" max="11797" width="9.7109375" style="2" customWidth="1"/>
    <col min="11798" max="11798" width="7.7109375" style="2" customWidth="1"/>
    <col min="11799" max="12032" width="9.140625" style="2"/>
    <col min="12033" max="12033" width="0" style="2" hidden="1" customWidth="1"/>
    <col min="12034" max="12034" width="24" style="2" customWidth="1"/>
    <col min="12035" max="12035" width="5.28515625" style="2" customWidth="1"/>
    <col min="12036" max="12036" width="0" style="2" hidden="1" customWidth="1"/>
    <col min="12037" max="12037" width="6.42578125" style="2" customWidth="1"/>
    <col min="12038" max="12038" width="10.28515625" style="2" customWidth="1"/>
    <col min="12039" max="12040" width="9.85546875" style="2" customWidth="1"/>
    <col min="12041" max="12041" width="9.28515625" style="2" customWidth="1"/>
    <col min="12042" max="12042" width="9.140625" style="2" customWidth="1"/>
    <col min="12043" max="12044" width="7.7109375" style="2" customWidth="1"/>
    <col min="12045" max="12045" width="7.42578125" style="2" customWidth="1"/>
    <col min="12046" max="12046" width="7.140625" style="2" customWidth="1"/>
    <col min="12047" max="12047" width="9.28515625" style="2" customWidth="1"/>
    <col min="12048" max="12048" width="8.85546875" style="2" customWidth="1"/>
    <col min="12049" max="12049" width="8.5703125" style="2" customWidth="1"/>
    <col min="12050" max="12050" width="9.7109375" style="2" customWidth="1"/>
    <col min="12051" max="12051" width="10" style="2" customWidth="1"/>
    <col min="12052" max="12052" width="9.85546875" style="2" customWidth="1"/>
    <col min="12053" max="12053" width="9.7109375" style="2" customWidth="1"/>
    <col min="12054" max="12054" width="7.7109375" style="2" customWidth="1"/>
    <col min="12055" max="12288" width="9.140625" style="2"/>
    <col min="12289" max="12289" width="0" style="2" hidden="1" customWidth="1"/>
    <col min="12290" max="12290" width="24" style="2" customWidth="1"/>
    <col min="12291" max="12291" width="5.28515625" style="2" customWidth="1"/>
    <col min="12292" max="12292" width="0" style="2" hidden="1" customWidth="1"/>
    <col min="12293" max="12293" width="6.42578125" style="2" customWidth="1"/>
    <col min="12294" max="12294" width="10.28515625" style="2" customWidth="1"/>
    <col min="12295" max="12296" width="9.85546875" style="2" customWidth="1"/>
    <col min="12297" max="12297" width="9.28515625" style="2" customWidth="1"/>
    <col min="12298" max="12298" width="9.140625" style="2" customWidth="1"/>
    <col min="12299" max="12300" width="7.7109375" style="2" customWidth="1"/>
    <col min="12301" max="12301" width="7.42578125" style="2" customWidth="1"/>
    <col min="12302" max="12302" width="7.140625" style="2" customWidth="1"/>
    <col min="12303" max="12303" width="9.28515625" style="2" customWidth="1"/>
    <col min="12304" max="12304" width="8.85546875" style="2" customWidth="1"/>
    <col min="12305" max="12305" width="8.5703125" style="2" customWidth="1"/>
    <col min="12306" max="12306" width="9.7109375" style="2" customWidth="1"/>
    <col min="12307" max="12307" width="10" style="2" customWidth="1"/>
    <col min="12308" max="12308" width="9.85546875" style="2" customWidth="1"/>
    <col min="12309" max="12309" width="9.7109375" style="2" customWidth="1"/>
    <col min="12310" max="12310" width="7.7109375" style="2" customWidth="1"/>
    <col min="12311" max="12544" width="9.140625" style="2"/>
    <col min="12545" max="12545" width="0" style="2" hidden="1" customWidth="1"/>
    <col min="12546" max="12546" width="24" style="2" customWidth="1"/>
    <col min="12547" max="12547" width="5.28515625" style="2" customWidth="1"/>
    <col min="12548" max="12548" width="0" style="2" hidden="1" customWidth="1"/>
    <col min="12549" max="12549" width="6.42578125" style="2" customWidth="1"/>
    <col min="12550" max="12550" width="10.28515625" style="2" customWidth="1"/>
    <col min="12551" max="12552" width="9.85546875" style="2" customWidth="1"/>
    <col min="12553" max="12553" width="9.28515625" style="2" customWidth="1"/>
    <col min="12554" max="12554" width="9.140625" style="2" customWidth="1"/>
    <col min="12555" max="12556" width="7.7109375" style="2" customWidth="1"/>
    <col min="12557" max="12557" width="7.42578125" style="2" customWidth="1"/>
    <col min="12558" max="12558" width="7.140625" style="2" customWidth="1"/>
    <col min="12559" max="12559" width="9.28515625" style="2" customWidth="1"/>
    <col min="12560" max="12560" width="8.85546875" style="2" customWidth="1"/>
    <col min="12561" max="12561" width="8.5703125" style="2" customWidth="1"/>
    <col min="12562" max="12562" width="9.7109375" style="2" customWidth="1"/>
    <col min="12563" max="12563" width="10" style="2" customWidth="1"/>
    <col min="12564" max="12564" width="9.85546875" style="2" customWidth="1"/>
    <col min="12565" max="12565" width="9.7109375" style="2" customWidth="1"/>
    <col min="12566" max="12566" width="7.7109375" style="2" customWidth="1"/>
    <col min="12567" max="12800" width="9.140625" style="2"/>
    <col min="12801" max="12801" width="0" style="2" hidden="1" customWidth="1"/>
    <col min="12802" max="12802" width="24" style="2" customWidth="1"/>
    <col min="12803" max="12803" width="5.28515625" style="2" customWidth="1"/>
    <col min="12804" max="12804" width="0" style="2" hidden="1" customWidth="1"/>
    <col min="12805" max="12805" width="6.42578125" style="2" customWidth="1"/>
    <col min="12806" max="12806" width="10.28515625" style="2" customWidth="1"/>
    <col min="12807" max="12808" width="9.85546875" style="2" customWidth="1"/>
    <col min="12809" max="12809" width="9.28515625" style="2" customWidth="1"/>
    <col min="12810" max="12810" width="9.140625" style="2" customWidth="1"/>
    <col min="12811" max="12812" width="7.7109375" style="2" customWidth="1"/>
    <col min="12813" max="12813" width="7.42578125" style="2" customWidth="1"/>
    <col min="12814" max="12814" width="7.140625" style="2" customWidth="1"/>
    <col min="12815" max="12815" width="9.28515625" style="2" customWidth="1"/>
    <col min="12816" max="12816" width="8.85546875" style="2" customWidth="1"/>
    <col min="12817" max="12817" width="8.5703125" style="2" customWidth="1"/>
    <col min="12818" max="12818" width="9.7109375" style="2" customWidth="1"/>
    <col min="12819" max="12819" width="10" style="2" customWidth="1"/>
    <col min="12820" max="12820" width="9.85546875" style="2" customWidth="1"/>
    <col min="12821" max="12821" width="9.7109375" style="2" customWidth="1"/>
    <col min="12822" max="12822" width="7.7109375" style="2" customWidth="1"/>
    <col min="12823" max="13056" width="9.140625" style="2"/>
    <col min="13057" max="13057" width="0" style="2" hidden="1" customWidth="1"/>
    <col min="13058" max="13058" width="24" style="2" customWidth="1"/>
    <col min="13059" max="13059" width="5.28515625" style="2" customWidth="1"/>
    <col min="13060" max="13060" width="0" style="2" hidden="1" customWidth="1"/>
    <col min="13061" max="13061" width="6.42578125" style="2" customWidth="1"/>
    <col min="13062" max="13062" width="10.28515625" style="2" customWidth="1"/>
    <col min="13063" max="13064" width="9.85546875" style="2" customWidth="1"/>
    <col min="13065" max="13065" width="9.28515625" style="2" customWidth="1"/>
    <col min="13066" max="13066" width="9.140625" style="2" customWidth="1"/>
    <col min="13067" max="13068" width="7.7109375" style="2" customWidth="1"/>
    <col min="13069" max="13069" width="7.42578125" style="2" customWidth="1"/>
    <col min="13070" max="13070" width="7.140625" style="2" customWidth="1"/>
    <col min="13071" max="13071" width="9.28515625" style="2" customWidth="1"/>
    <col min="13072" max="13072" width="8.85546875" style="2" customWidth="1"/>
    <col min="13073" max="13073" width="8.5703125" style="2" customWidth="1"/>
    <col min="13074" max="13074" width="9.7109375" style="2" customWidth="1"/>
    <col min="13075" max="13075" width="10" style="2" customWidth="1"/>
    <col min="13076" max="13076" width="9.85546875" style="2" customWidth="1"/>
    <col min="13077" max="13077" width="9.7109375" style="2" customWidth="1"/>
    <col min="13078" max="13078" width="7.7109375" style="2" customWidth="1"/>
    <col min="13079" max="13312" width="9.140625" style="2"/>
    <col min="13313" max="13313" width="0" style="2" hidden="1" customWidth="1"/>
    <col min="13314" max="13314" width="24" style="2" customWidth="1"/>
    <col min="13315" max="13315" width="5.28515625" style="2" customWidth="1"/>
    <col min="13316" max="13316" width="0" style="2" hidden="1" customWidth="1"/>
    <col min="13317" max="13317" width="6.42578125" style="2" customWidth="1"/>
    <col min="13318" max="13318" width="10.28515625" style="2" customWidth="1"/>
    <col min="13319" max="13320" width="9.85546875" style="2" customWidth="1"/>
    <col min="13321" max="13321" width="9.28515625" style="2" customWidth="1"/>
    <col min="13322" max="13322" width="9.140625" style="2" customWidth="1"/>
    <col min="13323" max="13324" width="7.7109375" style="2" customWidth="1"/>
    <col min="13325" max="13325" width="7.42578125" style="2" customWidth="1"/>
    <col min="13326" max="13326" width="7.140625" style="2" customWidth="1"/>
    <col min="13327" max="13327" width="9.28515625" style="2" customWidth="1"/>
    <col min="13328" max="13328" width="8.85546875" style="2" customWidth="1"/>
    <col min="13329" max="13329" width="8.5703125" style="2" customWidth="1"/>
    <col min="13330" max="13330" width="9.7109375" style="2" customWidth="1"/>
    <col min="13331" max="13331" width="10" style="2" customWidth="1"/>
    <col min="13332" max="13332" width="9.85546875" style="2" customWidth="1"/>
    <col min="13333" max="13333" width="9.7109375" style="2" customWidth="1"/>
    <col min="13334" max="13334" width="7.7109375" style="2" customWidth="1"/>
    <col min="13335" max="13568" width="9.140625" style="2"/>
    <col min="13569" max="13569" width="0" style="2" hidden="1" customWidth="1"/>
    <col min="13570" max="13570" width="24" style="2" customWidth="1"/>
    <col min="13571" max="13571" width="5.28515625" style="2" customWidth="1"/>
    <col min="13572" max="13572" width="0" style="2" hidden="1" customWidth="1"/>
    <col min="13573" max="13573" width="6.42578125" style="2" customWidth="1"/>
    <col min="13574" max="13574" width="10.28515625" style="2" customWidth="1"/>
    <col min="13575" max="13576" width="9.85546875" style="2" customWidth="1"/>
    <col min="13577" max="13577" width="9.28515625" style="2" customWidth="1"/>
    <col min="13578" max="13578" width="9.140625" style="2" customWidth="1"/>
    <col min="13579" max="13580" width="7.7109375" style="2" customWidth="1"/>
    <col min="13581" max="13581" width="7.42578125" style="2" customWidth="1"/>
    <col min="13582" max="13582" width="7.140625" style="2" customWidth="1"/>
    <col min="13583" max="13583" width="9.28515625" style="2" customWidth="1"/>
    <col min="13584" max="13584" width="8.85546875" style="2" customWidth="1"/>
    <col min="13585" max="13585" width="8.5703125" style="2" customWidth="1"/>
    <col min="13586" max="13586" width="9.7109375" style="2" customWidth="1"/>
    <col min="13587" max="13587" width="10" style="2" customWidth="1"/>
    <col min="13588" max="13588" width="9.85546875" style="2" customWidth="1"/>
    <col min="13589" max="13589" width="9.7109375" style="2" customWidth="1"/>
    <col min="13590" max="13590" width="7.7109375" style="2" customWidth="1"/>
    <col min="13591" max="13824" width="9.140625" style="2"/>
    <col min="13825" max="13825" width="0" style="2" hidden="1" customWidth="1"/>
    <col min="13826" max="13826" width="24" style="2" customWidth="1"/>
    <col min="13827" max="13827" width="5.28515625" style="2" customWidth="1"/>
    <col min="13828" max="13828" width="0" style="2" hidden="1" customWidth="1"/>
    <col min="13829" max="13829" width="6.42578125" style="2" customWidth="1"/>
    <col min="13830" max="13830" width="10.28515625" style="2" customWidth="1"/>
    <col min="13831" max="13832" width="9.85546875" style="2" customWidth="1"/>
    <col min="13833" max="13833" width="9.28515625" style="2" customWidth="1"/>
    <col min="13834" max="13834" width="9.140625" style="2" customWidth="1"/>
    <col min="13835" max="13836" width="7.7109375" style="2" customWidth="1"/>
    <col min="13837" max="13837" width="7.42578125" style="2" customWidth="1"/>
    <col min="13838" max="13838" width="7.140625" style="2" customWidth="1"/>
    <col min="13839" max="13839" width="9.28515625" style="2" customWidth="1"/>
    <col min="13840" max="13840" width="8.85546875" style="2" customWidth="1"/>
    <col min="13841" max="13841" width="8.5703125" style="2" customWidth="1"/>
    <col min="13842" max="13842" width="9.7109375" style="2" customWidth="1"/>
    <col min="13843" max="13843" width="10" style="2" customWidth="1"/>
    <col min="13844" max="13844" width="9.85546875" style="2" customWidth="1"/>
    <col min="13845" max="13845" width="9.7109375" style="2" customWidth="1"/>
    <col min="13846" max="13846" width="7.7109375" style="2" customWidth="1"/>
    <col min="13847" max="14080" width="9.140625" style="2"/>
    <col min="14081" max="14081" width="0" style="2" hidden="1" customWidth="1"/>
    <col min="14082" max="14082" width="24" style="2" customWidth="1"/>
    <col min="14083" max="14083" width="5.28515625" style="2" customWidth="1"/>
    <col min="14084" max="14084" width="0" style="2" hidden="1" customWidth="1"/>
    <col min="14085" max="14085" width="6.42578125" style="2" customWidth="1"/>
    <col min="14086" max="14086" width="10.28515625" style="2" customWidth="1"/>
    <col min="14087" max="14088" width="9.85546875" style="2" customWidth="1"/>
    <col min="14089" max="14089" width="9.28515625" style="2" customWidth="1"/>
    <col min="14090" max="14090" width="9.140625" style="2" customWidth="1"/>
    <col min="14091" max="14092" width="7.7109375" style="2" customWidth="1"/>
    <col min="14093" max="14093" width="7.42578125" style="2" customWidth="1"/>
    <col min="14094" max="14094" width="7.140625" style="2" customWidth="1"/>
    <col min="14095" max="14095" width="9.28515625" style="2" customWidth="1"/>
    <col min="14096" max="14096" width="8.85546875" style="2" customWidth="1"/>
    <col min="14097" max="14097" width="8.5703125" style="2" customWidth="1"/>
    <col min="14098" max="14098" width="9.7109375" style="2" customWidth="1"/>
    <col min="14099" max="14099" width="10" style="2" customWidth="1"/>
    <col min="14100" max="14100" width="9.85546875" style="2" customWidth="1"/>
    <col min="14101" max="14101" width="9.7109375" style="2" customWidth="1"/>
    <col min="14102" max="14102" width="7.7109375" style="2" customWidth="1"/>
    <col min="14103" max="14336" width="9.140625" style="2"/>
    <col min="14337" max="14337" width="0" style="2" hidden="1" customWidth="1"/>
    <col min="14338" max="14338" width="24" style="2" customWidth="1"/>
    <col min="14339" max="14339" width="5.28515625" style="2" customWidth="1"/>
    <col min="14340" max="14340" width="0" style="2" hidden="1" customWidth="1"/>
    <col min="14341" max="14341" width="6.42578125" style="2" customWidth="1"/>
    <col min="14342" max="14342" width="10.28515625" style="2" customWidth="1"/>
    <col min="14343" max="14344" width="9.85546875" style="2" customWidth="1"/>
    <col min="14345" max="14345" width="9.28515625" style="2" customWidth="1"/>
    <col min="14346" max="14346" width="9.140625" style="2" customWidth="1"/>
    <col min="14347" max="14348" width="7.7109375" style="2" customWidth="1"/>
    <col min="14349" max="14349" width="7.42578125" style="2" customWidth="1"/>
    <col min="14350" max="14350" width="7.140625" style="2" customWidth="1"/>
    <col min="14351" max="14351" width="9.28515625" style="2" customWidth="1"/>
    <col min="14352" max="14352" width="8.85546875" style="2" customWidth="1"/>
    <col min="14353" max="14353" width="8.5703125" style="2" customWidth="1"/>
    <col min="14354" max="14354" width="9.7109375" style="2" customWidth="1"/>
    <col min="14355" max="14355" width="10" style="2" customWidth="1"/>
    <col min="14356" max="14356" width="9.85546875" style="2" customWidth="1"/>
    <col min="14357" max="14357" width="9.7109375" style="2" customWidth="1"/>
    <col min="14358" max="14358" width="7.7109375" style="2" customWidth="1"/>
    <col min="14359" max="14592" width="9.140625" style="2"/>
    <col min="14593" max="14593" width="0" style="2" hidden="1" customWidth="1"/>
    <col min="14594" max="14594" width="24" style="2" customWidth="1"/>
    <col min="14595" max="14595" width="5.28515625" style="2" customWidth="1"/>
    <col min="14596" max="14596" width="0" style="2" hidden="1" customWidth="1"/>
    <col min="14597" max="14597" width="6.42578125" style="2" customWidth="1"/>
    <col min="14598" max="14598" width="10.28515625" style="2" customWidth="1"/>
    <col min="14599" max="14600" width="9.85546875" style="2" customWidth="1"/>
    <col min="14601" max="14601" width="9.28515625" style="2" customWidth="1"/>
    <col min="14602" max="14602" width="9.140625" style="2" customWidth="1"/>
    <col min="14603" max="14604" width="7.7109375" style="2" customWidth="1"/>
    <col min="14605" max="14605" width="7.42578125" style="2" customWidth="1"/>
    <col min="14606" max="14606" width="7.140625" style="2" customWidth="1"/>
    <col min="14607" max="14607" width="9.28515625" style="2" customWidth="1"/>
    <col min="14608" max="14608" width="8.85546875" style="2" customWidth="1"/>
    <col min="14609" max="14609" width="8.5703125" style="2" customWidth="1"/>
    <col min="14610" max="14610" width="9.7109375" style="2" customWidth="1"/>
    <col min="14611" max="14611" width="10" style="2" customWidth="1"/>
    <col min="14612" max="14612" width="9.85546875" style="2" customWidth="1"/>
    <col min="14613" max="14613" width="9.7109375" style="2" customWidth="1"/>
    <col min="14614" max="14614" width="7.7109375" style="2" customWidth="1"/>
    <col min="14615" max="14848" width="9.140625" style="2"/>
    <col min="14849" max="14849" width="0" style="2" hidden="1" customWidth="1"/>
    <col min="14850" max="14850" width="24" style="2" customWidth="1"/>
    <col min="14851" max="14851" width="5.28515625" style="2" customWidth="1"/>
    <col min="14852" max="14852" width="0" style="2" hidden="1" customWidth="1"/>
    <col min="14853" max="14853" width="6.42578125" style="2" customWidth="1"/>
    <col min="14854" max="14854" width="10.28515625" style="2" customWidth="1"/>
    <col min="14855" max="14856" width="9.85546875" style="2" customWidth="1"/>
    <col min="14857" max="14857" width="9.28515625" style="2" customWidth="1"/>
    <col min="14858" max="14858" width="9.140625" style="2" customWidth="1"/>
    <col min="14859" max="14860" width="7.7109375" style="2" customWidth="1"/>
    <col min="14861" max="14861" width="7.42578125" style="2" customWidth="1"/>
    <col min="14862" max="14862" width="7.140625" style="2" customWidth="1"/>
    <col min="14863" max="14863" width="9.28515625" style="2" customWidth="1"/>
    <col min="14864" max="14864" width="8.85546875" style="2" customWidth="1"/>
    <col min="14865" max="14865" width="8.5703125" style="2" customWidth="1"/>
    <col min="14866" max="14866" width="9.7109375" style="2" customWidth="1"/>
    <col min="14867" max="14867" width="10" style="2" customWidth="1"/>
    <col min="14868" max="14868" width="9.85546875" style="2" customWidth="1"/>
    <col min="14869" max="14869" width="9.7109375" style="2" customWidth="1"/>
    <col min="14870" max="14870" width="7.7109375" style="2" customWidth="1"/>
    <col min="14871" max="15104" width="9.140625" style="2"/>
    <col min="15105" max="15105" width="0" style="2" hidden="1" customWidth="1"/>
    <col min="15106" max="15106" width="24" style="2" customWidth="1"/>
    <col min="15107" max="15107" width="5.28515625" style="2" customWidth="1"/>
    <col min="15108" max="15108" width="0" style="2" hidden="1" customWidth="1"/>
    <col min="15109" max="15109" width="6.42578125" style="2" customWidth="1"/>
    <col min="15110" max="15110" width="10.28515625" style="2" customWidth="1"/>
    <col min="15111" max="15112" width="9.85546875" style="2" customWidth="1"/>
    <col min="15113" max="15113" width="9.28515625" style="2" customWidth="1"/>
    <col min="15114" max="15114" width="9.140625" style="2" customWidth="1"/>
    <col min="15115" max="15116" width="7.7109375" style="2" customWidth="1"/>
    <col min="15117" max="15117" width="7.42578125" style="2" customWidth="1"/>
    <col min="15118" max="15118" width="7.140625" style="2" customWidth="1"/>
    <col min="15119" max="15119" width="9.28515625" style="2" customWidth="1"/>
    <col min="15120" max="15120" width="8.85546875" style="2" customWidth="1"/>
    <col min="15121" max="15121" width="8.5703125" style="2" customWidth="1"/>
    <col min="15122" max="15122" width="9.7109375" style="2" customWidth="1"/>
    <col min="15123" max="15123" width="10" style="2" customWidth="1"/>
    <col min="15124" max="15124" width="9.85546875" style="2" customWidth="1"/>
    <col min="15125" max="15125" width="9.7109375" style="2" customWidth="1"/>
    <col min="15126" max="15126" width="7.7109375" style="2" customWidth="1"/>
    <col min="15127" max="15360" width="9.140625" style="2"/>
    <col min="15361" max="15361" width="0" style="2" hidden="1" customWidth="1"/>
    <col min="15362" max="15362" width="24" style="2" customWidth="1"/>
    <col min="15363" max="15363" width="5.28515625" style="2" customWidth="1"/>
    <col min="15364" max="15364" width="0" style="2" hidden="1" customWidth="1"/>
    <col min="15365" max="15365" width="6.42578125" style="2" customWidth="1"/>
    <col min="15366" max="15366" width="10.28515625" style="2" customWidth="1"/>
    <col min="15367" max="15368" width="9.85546875" style="2" customWidth="1"/>
    <col min="15369" max="15369" width="9.28515625" style="2" customWidth="1"/>
    <col min="15370" max="15370" width="9.140625" style="2" customWidth="1"/>
    <col min="15371" max="15372" width="7.7109375" style="2" customWidth="1"/>
    <col min="15373" max="15373" width="7.42578125" style="2" customWidth="1"/>
    <col min="15374" max="15374" width="7.140625" style="2" customWidth="1"/>
    <col min="15375" max="15375" width="9.28515625" style="2" customWidth="1"/>
    <col min="15376" max="15376" width="8.85546875" style="2" customWidth="1"/>
    <col min="15377" max="15377" width="8.5703125" style="2" customWidth="1"/>
    <col min="15378" max="15378" width="9.7109375" style="2" customWidth="1"/>
    <col min="15379" max="15379" width="10" style="2" customWidth="1"/>
    <col min="15380" max="15380" width="9.85546875" style="2" customWidth="1"/>
    <col min="15381" max="15381" width="9.7109375" style="2" customWidth="1"/>
    <col min="15382" max="15382" width="7.7109375" style="2" customWidth="1"/>
    <col min="15383" max="15616" width="9.140625" style="2"/>
    <col min="15617" max="15617" width="0" style="2" hidden="1" customWidth="1"/>
    <col min="15618" max="15618" width="24" style="2" customWidth="1"/>
    <col min="15619" max="15619" width="5.28515625" style="2" customWidth="1"/>
    <col min="15620" max="15620" width="0" style="2" hidden="1" customWidth="1"/>
    <col min="15621" max="15621" width="6.42578125" style="2" customWidth="1"/>
    <col min="15622" max="15622" width="10.28515625" style="2" customWidth="1"/>
    <col min="15623" max="15624" width="9.85546875" style="2" customWidth="1"/>
    <col min="15625" max="15625" width="9.28515625" style="2" customWidth="1"/>
    <col min="15626" max="15626" width="9.140625" style="2" customWidth="1"/>
    <col min="15627" max="15628" width="7.7109375" style="2" customWidth="1"/>
    <col min="15629" max="15629" width="7.42578125" style="2" customWidth="1"/>
    <col min="15630" max="15630" width="7.140625" style="2" customWidth="1"/>
    <col min="15631" max="15631" width="9.28515625" style="2" customWidth="1"/>
    <col min="15632" max="15632" width="8.85546875" style="2" customWidth="1"/>
    <col min="15633" max="15633" width="8.5703125" style="2" customWidth="1"/>
    <col min="15634" max="15634" width="9.7109375" style="2" customWidth="1"/>
    <col min="15635" max="15635" width="10" style="2" customWidth="1"/>
    <col min="15636" max="15636" width="9.85546875" style="2" customWidth="1"/>
    <col min="15637" max="15637" width="9.7109375" style="2" customWidth="1"/>
    <col min="15638" max="15638" width="7.7109375" style="2" customWidth="1"/>
    <col min="15639" max="15872" width="9.140625" style="2"/>
    <col min="15873" max="15873" width="0" style="2" hidden="1" customWidth="1"/>
    <col min="15874" max="15874" width="24" style="2" customWidth="1"/>
    <col min="15875" max="15875" width="5.28515625" style="2" customWidth="1"/>
    <col min="15876" max="15876" width="0" style="2" hidden="1" customWidth="1"/>
    <col min="15877" max="15877" width="6.42578125" style="2" customWidth="1"/>
    <col min="15878" max="15878" width="10.28515625" style="2" customWidth="1"/>
    <col min="15879" max="15880" width="9.85546875" style="2" customWidth="1"/>
    <col min="15881" max="15881" width="9.28515625" style="2" customWidth="1"/>
    <col min="15882" max="15882" width="9.140625" style="2" customWidth="1"/>
    <col min="15883" max="15884" width="7.7109375" style="2" customWidth="1"/>
    <col min="15885" max="15885" width="7.42578125" style="2" customWidth="1"/>
    <col min="15886" max="15886" width="7.140625" style="2" customWidth="1"/>
    <col min="15887" max="15887" width="9.28515625" style="2" customWidth="1"/>
    <col min="15888" max="15888" width="8.85546875" style="2" customWidth="1"/>
    <col min="15889" max="15889" width="8.5703125" style="2" customWidth="1"/>
    <col min="15890" max="15890" width="9.7109375" style="2" customWidth="1"/>
    <col min="15891" max="15891" width="10" style="2" customWidth="1"/>
    <col min="15892" max="15892" width="9.85546875" style="2" customWidth="1"/>
    <col min="15893" max="15893" width="9.7109375" style="2" customWidth="1"/>
    <col min="15894" max="15894" width="7.7109375" style="2" customWidth="1"/>
    <col min="15895" max="16128" width="9.140625" style="2"/>
    <col min="16129" max="16129" width="0" style="2" hidden="1" customWidth="1"/>
    <col min="16130" max="16130" width="24" style="2" customWidth="1"/>
    <col min="16131" max="16131" width="5.28515625" style="2" customWidth="1"/>
    <col min="16132" max="16132" width="0" style="2" hidden="1" customWidth="1"/>
    <col min="16133" max="16133" width="6.42578125" style="2" customWidth="1"/>
    <col min="16134" max="16134" width="10.28515625" style="2" customWidth="1"/>
    <col min="16135" max="16136" width="9.85546875" style="2" customWidth="1"/>
    <col min="16137" max="16137" width="9.28515625" style="2" customWidth="1"/>
    <col min="16138" max="16138" width="9.140625" style="2" customWidth="1"/>
    <col min="16139" max="16140" width="7.7109375" style="2" customWidth="1"/>
    <col min="16141" max="16141" width="7.42578125" style="2" customWidth="1"/>
    <col min="16142" max="16142" width="7.140625" style="2" customWidth="1"/>
    <col min="16143" max="16143" width="9.28515625" style="2" customWidth="1"/>
    <col min="16144" max="16144" width="8.85546875" style="2" customWidth="1"/>
    <col min="16145" max="16145" width="8.5703125" style="2" customWidth="1"/>
    <col min="16146" max="16146" width="9.7109375" style="2" customWidth="1"/>
    <col min="16147" max="16147" width="10" style="2" customWidth="1"/>
    <col min="16148" max="16148" width="9.85546875" style="2" customWidth="1"/>
    <col min="16149" max="16149" width="9.7109375" style="2" customWidth="1"/>
    <col min="16150" max="16150" width="7.7109375" style="2" customWidth="1"/>
    <col min="16151" max="16384" width="9.140625" style="2"/>
  </cols>
  <sheetData>
    <row r="1" spans="1:2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6" spans="1:26" ht="39.950000000000003" customHeight="1" x14ac:dyDescent="0.2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  <c r="S6" s="3" t="s">
        <v>9</v>
      </c>
      <c r="T6" s="3" t="s">
        <v>10</v>
      </c>
      <c r="U6" s="3" t="s">
        <v>11</v>
      </c>
      <c r="V6" s="3" t="s">
        <v>12</v>
      </c>
    </row>
    <row r="7" spans="1:26" ht="22.5" x14ac:dyDescent="0.2">
      <c r="A7" s="7"/>
      <c r="B7" s="7"/>
      <c r="C7" s="7"/>
      <c r="D7" s="7"/>
      <c r="E7" s="7"/>
      <c r="F7" s="8">
        <v>42736</v>
      </c>
      <c r="G7" s="8">
        <v>42767</v>
      </c>
      <c r="H7" s="8">
        <v>42795</v>
      </c>
      <c r="I7" s="8">
        <v>42826</v>
      </c>
      <c r="J7" s="8">
        <v>42856</v>
      </c>
      <c r="K7" s="8">
        <v>42887</v>
      </c>
      <c r="L7" s="9" t="s">
        <v>13</v>
      </c>
      <c r="M7" s="8">
        <v>42948</v>
      </c>
      <c r="N7" s="8">
        <v>42979</v>
      </c>
      <c r="O7" s="9" t="s">
        <v>14</v>
      </c>
      <c r="P7" s="9" t="s">
        <v>15</v>
      </c>
      <c r="Q7" s="9" t="s">
        <v>16</v>
      </c>
      <c r="R7" s="9" t="s">
        <v>17</v>
      </c>
      <c r="S7" s="7"/>
      <c r="T7" s="7"/>
      <c r="U7" s="7"/>
      <c r="V7" s="7"/>
    </row>
    <row r="8" spans="1:26" x14ac:dyDescent="0.2">
      <c r="A8" s="10"/>
      <c r="B8" s="10"/>
      <c r="C8" s="10"/>
      <c r="D8" s="10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  <c r="T8" s="10"/>
      <c r="U8" s="10"/>
      <c r="V8" s="10"/>
    </row>
    <row r="9" spans="1:26" x14ac:dyDescent="0.2">
      <c r="A9" s="11">
        <f>IF(A5="№ п/п",1,A7+1)</f>
        <v>1</v>
      </c>
      <c r="B9" s="11" t="s">
        <v>18</v>
      </c>
      <c r="C9" s="11" t="s">
        <v>19</v>
      </c>
      <c r="D9" s="11" t="s">
        <v>20</v>
      </c>
      <c r="E9" s="11" t="s">
        <v>20</v>
      </c>
      <c r="F9" s="12">
        <v>67.093000000000004</v>
      </c>
      <c r="G9" s="12">
        <v>67.093000000000004</v>
      </c>
      <c r="H9" s="12">
        <v>67.093000000000004</v>
      </c>
      <c r="I9" s="12">
        <v>67.093000000000004</v>
      </c>
      <c r="J9" s="12">
        <v>0</v>
      </c>
      <c r="K9" s="13">
        <v>0</v>
      </c>
      <c r="L9" s="13">
        <v>0</v>
      </c>
      <c r="M9" s="13">
        <v>0</v>
      </c>
      <c r="N9" s="14">
        <v>0</v>
      </c>
      <c r="O9" s="12">
        <v>67.093000000000004</v>
      </c>
      <c r="P9" s="12">
        <v>60.902000000000001</v>
      </c>
      <c r="Q9" s="13">
        <v>70.472999999999999</v>
      </c>
      <c r="R9" s="12">
        <f>SUM(F9:Q9)</f>
        <v>466.84000000000003</v>
      </c>
      <c r="S9" s="13">
        <v>2446.1</v>
      </c>
      <c r="T9" s="15">
        <f>R9/S9/V9</f>
        <v>1.5904228499788783E-2</v>
      </c>
      <c r="U9" s="15">
        <f>T9</f>
        <v>1.5904228499788783E-2</v>
      </c>
      <c r="V9" s="13">
        <v>12</v>
      </c>
      <c r="Z9" s="2" t="s">
        <v>21</v>
      </c>
    </row>
    <row r="10" spans="1:26" x14ac:dyDescent="0.2">
      <c r="A10" s="11">
        <f>IF(A6="№ п/п",1,A9+1)</f>
        <v>2</v>
      </c>
      <c r="B10" s="11" t="s">
        <v>18</v>
      </c>
      <c r="C10" s="11" t="s">
        <v>22</v>
      </c>
      <c r="D10" s="11" t="s">
        <v>20</v>
      </c>
      <c r="E10" s="11" t="s">
        <v>20</v>
      </c>
      <c r="F10" s="12">
        <v>209.64</v>
      </c>
      <c r="G10" s="12">
        <v>172.56</v>
      </c>
      <c r="H10" s="12">
        <v>141.17699999999999</v>
      </c>
      <c r="I10" s="12">
        <v>133.12299999999999</v>
      </c>
      <c r="J10" s="13">
        <v>44.73</v>
      </c>
      <c r="K10" s="13">
        <v>0</v>
      </c>
      <c r="L10" s="13">
        <v>0</v>
      </c>
      <c r="M10" s="13">
        <v>0</v>
      </c>
      <c r="N10" s="12">
        <v>1.7150000000000001</v>
      </c>
      <c r="O10" s="12">
        <v>128.15100000000001</v>
      </c>
      <c r="P10" s="12">
        <v>171.29599999999999</v>
      </c>
      <c r="Q10" s="13">
        <v>176.59200000000001</v>
      </c>
      <c r="R10" s="12">
        <f t="shared" ref="R10:R73" si="0">SUM(F10:Q10)</f>
        <v>1178.9840000000002</v>
      </c>
      <c r="S10" s="13">
        <v>6329.2</v>
      </c>
      <c r="T10" s="15">
        <f t="shared" ref="T10:T73" si="1">R10/S10/V10</f>
        <v>1.5523078219469551E-2</v>
      </c>
      <c r="U10" s="15">
        <f t="shared" ref="U10:U73" si="2">T10</f>
        <v>1.5523078219469551E-2</v>
      </c>
      <c r="V10" s="13">
        <v>12</v>
      </c>
      <c r="W10" s="2" t="s">
        <v>21</v>
      </c>
    </row>
    <row r="11" spans="1:26" x14ac:dyDescent="0.2">
      <c r="A11" s="11">
        <f>IF(A7="№ п/п",1,A10+1)</f>
        <v>3</v>
      </c>
      <c r="B11" s="11" t="s">
        <v>18</v>
      </c>
      <c r="C11" s="11" t="s">
        <v>23</v>
      </c>
      <c r="D11" s="11" t="s">
        <v>20</v>
      </c>
      <c r="E11" s="11" t="s">
        <v>24</v>
      </c>
      <c r="F11" s="12">
        <v>91.64</v>
      </c>
      <c r="G11" s="12">
        <v>72.069000000000003</v>
      </c>
      <c r="H11" s="12">
        <v>64.063999999999993</v>
      </c>
      <c r="I11" s="12">
        <v>59.545999999999999</v>
      </c>
      <c r="J11" s="13">
        <v>14.645</v>
      </c>
      <c r="K11" s="13">
        <v>0</v>
      </c>
      <c r="L11" s="13">
        <v>0</v>
      </c>
      <c r="M11" s="13">
        <v>0</v>
      </c>
      <c r="N11" s="12">
        <v>1.4019999999999999</v>
      </c>
      <c r="O11" s="12">
        <v>73.781000000000006</v>
      </c>
      <c r="P11" s="12">
        <v>75.837000000000003</v>
      </c>
      <c r="Q11" s="13">
        <v>93.016000000000005</v>
      </c>
      <c r="R11" s="12">
        <f t="shared" si="0"/>
        <v>546</v>
      </c>
      <c r="S11" s="13">
        <v>2039.6</v>
      </c>
      <c r="T11" s="15">
        <f t="shared" si="1"/>
        <v>2.2308295744263584E-2</v>
      </c>
      <c r="U11" s="15">
        <f t="shared" si="2"/>
        <v>2.2308295744263584E-2</v>
      </c>
      <c r="V11" s="13">
        <v>12</v>
      </c>
    </row>
    <row r="12" spans="1:26" x14ac:dyDescent="0.2">
      <c r="A12" s="11">
        <f t="shared" ref="A12:A75" si="3">IF(A9="№ п/п",1,A11+1)</f>
        <v>4</v>
      </c>
      <c r="B12" s="11" t="s">
        <v>18</v>
      </c>
      <c r="C12" s="11" t="s">
        <v>23</v>
      </c>
      <c r="D12" s="11" t="s">
        <v>20</v>
      </c>
      <c r="E12" s="11" t="s">
        <v>19</v>
      </c>
      <c r="F12" s="12">
        <v>84.694999999999993</v>
      </c>
      <c r="G12" s="12">
        <v>69.241</v>
      </c>
      <c r="H12" s="12">
        <v>52.399000000000001</v>
      </c>
      <c r="I12" s="12">
        <v>64.293000000000006</v>
      </c>
      <c r="J12" s="13">
        <v>23.574000000000002</v>
      </c>
      <c r="K12" s="13">
        <v>0</v>
      </c>
      <c r="L12" s="13">
        <v>0</v>
      </c>
      <c r="M12" s="13">
        <v>0</v>
      </c>
      <c r="N12" s="12">
        <v>4.2859999999999996</v>
      </c>
      <c r="O12" s="12">
        <v>46.055</v>
      </c>
      <c r="P12" s="12">
        <v>64.504999999999995</v>
      </c>
      <c r="Q12" s="13">
        <v>69.102000000000004</v>
      </c>
      <c r="R12" s="12">
        <f t="shared" si="0"/>
        <v>478.15</v>
      </c>
      <c r="S12" s="13">
        <v>2470.1</v>
      </c>
      <c r="T12" s="15">
        <f t="shared" si="1"/>
        <v>1.6131263241704115E-2</v>
      </c>
      <c r="U12" s="15">
        <f t="shared" si="2"/>
        <v>1.6131263241704115E-2</v>
      </c>
      <c r="V12" s="13">
        <v>12</v>
      </c>
    </row>
    <row r="13" spans="1:26" x14ac:dyDescent="0.2">
      <c r="A13" s="11">
        <f t="shared" si="3"/>
        <v>5</v>
      </c>
      <c r="B13" s="11" t="s">
        <v>18</v>
      </c>
      <c r="C13" s="11" t="s">
        <v>25</v>
      </c>
      <c r="D13" s="11" t="s">
        <v>20</v>
      </c>
      <c r="E13" s="11" t="s">
        <v>26</v>
      </c>
      <c r="F13" s="12">
        <v>65.412000000000006</v>
      </c>
      <c r="G13" s="12">
        <v>65.412000000000006</v>
      </c>
      <c r="H13" s="12">
        <v>65.412000000000006</v>
      </c>
      <c r="I13" s="12">
        <v>65.412000000000006</v>
      </c>
      <c r="J13" s="12">
        <v>0</v>
      </c>
      <c r="K13" s="13">
        <v>0</v>
      </c>
      <c r="L13" s="13">
        <v>0</v>
      </c>
      <c r="M13" s="13">
        <v>0</v>
      </c>
      <c r="N13" s="12">
        <v>0</v>
      </c>
      <c r="O13" s="12">
        <v>65.412000000000006</v>
      </c>
      <c r="P13" s="12">
        <v>89.945999999999998</v>
      </c>
      <c r="Q13" s="13">
        <v>95.867000000000004</v>
      </c>
      <c r="R13" s="12">
        <f t="shared" si="0"/>
        <v>512.87300000000005</v>
      </c>
      <c r="S13" s="13">
        <v>2384.5</v>
      </c>
      <c r="T13" s="15">
        <f t="shared" si="1"/>
        <v>1.7923848465785982E-2</v>
      </c>
      <c r="U13" s="15">
        <f t="shared" si="2"/>
        <v>1.7923848465785982E-2</v>
      </c>
      <c r="V13" s="13">
        <v>12</v>
      </c>
    </row>
    <row r="14" spans="1:26" s="20" customFormat="1" x14ac:dyDescent="0.2">
      <c r="A14" s="16">
        <f t="shared" si="3"/>
        <v>6</v>
      </c>
      <c r="B14" s="16" t="s">
        <v>18</v>
      </c>
      <c r="C14" s="16" t="s">
        <v>25</v>
      </c>
      <c r="D14" s="16" t="s">
        <v>20</v>
      </c>
      <c r="E14" s="16" t="s">
        <v>27</v>
      </c>
      <c r="F14" s="17">
        <v>284.84199999999998</v>
      </c>
      <c r="G14" s="17">
        <v>226.602</v>
      </c>
      <c r="H14" s="17">
        <v>184.83699999999999</v>
      </c>
      <c r="I14" s="17">
        <v>132.65199999999999</v>
      </c>
      <c r="J14" s="18">
        <v>71.058000000000007</v>
      </c>
      <c r="K14" s="18">
        <v>0</v>
      </c>
      <c r="L14" s="18"/>
      <c r="M14" s="18">
        <v>0</v>
      </c>
      <c r="N14" s="17">
        <v>7.1059999999999999</v>
      </c>
      <c r="O14" s="17">
        <v>213.17400000000001</v>
      </c>
      <c r="P14" s="17">
        <v>295.95400000000001</v>
      </c>
      <c r="Q14" s="18">
        <v>295.95400000000001</v>
      </c>
      <c r="R14" s="12">
        <f t="shared" si="0"/>
        <v>1712.1789999999999</v>
      </c>
      <c r="S14" s="18">
        <v>10786</v>
      </c>
      <c r="T14" s="19">
        <f t="shared" si="1"/>
        <v>1.3228405649298473E-2</v>
      </c>
      <c r="U14" s="19">
        <f t="shared" si="2"/>
        <v>1.3228405649298473E-2</v>
      </c>
      <c r="V14" s="18">
        <v>12</v>
      </c>
      <c r="W14" s="20" t="s">
        <v>21</v>
      </c>
    </row>
    <row r="15" spans="1:26" x14ac:dyDescent="0.2">
      <c r="A15" s="11">
        <f t="shared" si="3"/>
        <v>7</v>
      </c>
      <c r="B15" s="11" t="s">
        <v>18</v>
      </c>
      <c r="C15" s="11" t="s">
        <v>28</v>
      </c>
      <c r="D15" s="11" t="s">
        <v>20</v>
      </c>
      <c r="E15" s="11" t="s">
        <v>24</v>
      </c>
      <c r="F15" s="12">
        <v>194.67400000000001</v>
      </c>
      <c r="G15" s="12">
        <v>158.869</v>
      </c>
      <c r="H15" s="12">
        <v>145.06399999999999</v>
      </c>
      <c r="I15" s="12">
        <v>98.567999999999998</v>
      </c>
      <c r="J15" s="13">
        <v>20.986000000000001</v>
      </c>
      <c r="K15" s="13">
        <v>0</v>
      </c>
      <c r="L15" s="13">
        <v>0</v>
      </c>
      <c r="M15" s="13">
        <v>0</v>
      </c>
      <c r="N15" s="12">
        <v>0</v>
      </c>
      <c r="O15" s="12">
        <v>233.22499999999999</v>
      </c>
      <c r="P15" s="12">
        <v>233.22499999999999</v>
      </c>
      <c r="Q15" s="13">
        <v>233.22499999999999</v>
      </c>
      <c r="R15" s="12">
        <f t="shared" si="0"/>
        <v>1317.8359999999998</v>
      </c>
      <c r="S15" s="13">
        <v>8498.2000000000007</v>
      </c>
      <c r="T15" s="15">
        <f t="shared" si="1"/>
        <v>1.2922697355518419E-2</v>
      </c>
      <c r="U15" s="15">
        <f t="shared" si="2"/>
        <v>1.2922697355518419E-2</v>
      </c>
      <c r="V15" s="13">
        <v>12</v>
      </c>
    </row>
    <row r="16" spans="1:26" x14ac:dyDescent="0.2">
      <c r="A16" s="11">
        <f t="shared" si="3"/>
        <v>8</v>
      </c>
      <c r="B16" s="11" t="s">
        <v>18</v>
      </c>
      <c r="C16" s="11" t="s">
        <v>28</v>
      </c>
      <c r="D16" s="11" t="s">
        <v>20</v>
      </c>
      <c r="E16" s="11" t="s">
        <v>22</v>
      </c>
      <c r="F16" s="12">
        <v>92.543999999999997</v>
      </c>
      <c r="G16" s="12">
        <v>92.543999999999997</v>
      </c>
      <c r="H16" s="12">
        <v>92.543999999999997</v>
      </c>
      <c r="I16" s="12">
        <v>92.543999999999997</v>
      </c>
      <c r="J16" s="12">
        <v>0</v>
      </c>
      <c r="K16" s="13">
        <v>0</v>
      </c>
      <c r="L16" s="13">
        <v>0</v>
      </c>
      <c r="M16" s="13">
        <v>0</v>
      </c>
      <c r="N16" s="12">
        <v>0</v>
      </c>
      <c r="O16" s="12">
        <v>92.543999999999997</v>
      </c>
      <c r="P16" s="12">
        <v>92.543999999999997</v>
      </c>
      <c r="Q16" s="13">
        <v>92.543999999999997</v>
      </c>
      <c r="R16" s="12">
        <f t="shared" si="0"/>
        <v>647.80799999999999</v>
      </c>
      <c r="S16" s="13">
        <v>3373.4</v>
      </c>
      <c r="T16" s="15">
        <f t="shared" si="1"/>
        <v>1.6002845793561392E-2</v>
      </c>
      <c r="U16" s="15">
        <f t="shared" si="2"/>
        <v>1.6002845793561392E-2</v>
      </c>
      <c r="V16" s="13">
        <v>12</v>
      </c>
    </row>
    <row r="17" spans="1:22" s="20" customFormat="1" x14ac:dyDescent="0.2">
      <c r="A17" s="16">
        <f t="shared" si="3"/>
        <v>9</v>
      </c>
      <c r="B17" s="16" t="s">
        <v>18</v>
      </c>
      <c r="C17" s="16">
        <v>12</v>
      </c>
      <c r="D17" s="16"/>
      <c r="E17" s="16"/>
      <c r="F17" s="21">
        <v>286.048</v>
      </c>
      <c r="G17" s="21">
        <v>227.56100000000001</v>
      </c>
      <c r="H17" s="21">
        <v>239.67400000000001</v>
      </c>
      <c r="I17" s="21">
        <v>239.67400000000001</v>
      </c>
      <c r="J17" s="22">
        <v>63.914000000000001</v>
      </c>
      <c r="K17" s="22">
        <v>0</v>
      </c>
      <c r="L17" s="22">
        <v>0</v>
      </c>
      <c r="M17" s="22">
        <v>0</v>
      </c>
      <c r="N17" s="21">
        <v>0</v>
      </c>
      <c r="O17" s="21">
        <v>94.611999999999995</v>
      </c>
      <c r="P17" s="21">
        <v>146.62200000000001</v>
      </c>
      <c r="Q17" s="22">
        <v>157.262</v>
      </c>
      <c r="R17" s="12">
        <f t="shared" si="0"/>
        <v>1455.3670000000002</v>
      </c>
      <c r="S17" s="18">
        <v>13435.4</v>
      </c>
      <c r="T17" s="19">
        <f t="shared" si="1"/>
        <v>9.0269425051232831E-3</v>
      </c>
      <c r="U17" s="19">
        <f t="shared" si="2"/>
        <v>9.0269425051232831E-3</v>
      </c>
      <c r="V17" s="18">
        <v>12</v>
      </c>
    </row>
    <row r="18" spans="1:22" s="20" customFormat="1" x14ac:dyDescent="0.2">
      <c r="A18" s="16">
        <f t="shared" si="3"/>
        <v>10</v>
      </c>
      <c r="B18" s="16" t="s">
        <v>18</v>
      </c>
      <c r="C18" s="16" t="s">
        <v>29</v>
      </c>
      <c r="D18" s="16" t="s">
        <v>20</v>
      </c>
      <c r="E18" s="16" t="s">
        <v>26</v>
      </c>
      <c r="F18" s="17">
        <v>91.122</v>
      </c>
      <c r="G18" s="17">
        <v>69.388999999999996</v>
      </c>
      <c r="H18" s="17">
        <v>47.210999999999999</v>
      </c>
      <c r="I18" s="17">
        <v>38.415999999999997</v>
      </c>
      <c r="J18" s="18">
        <v>6.7670000000000003</v>
      </c>
      <c r="K18" s="18">
        <v>0</v>
      </c>
      <c r="L18" s="18">
        <v>0</v>
      </c>
      <c r="M18" s="18">
        <v>0</v>
      </c>
      <c r="N18" s="17">
        <v>0</v>
      </c>
      <c r="O18" s="17">
        <v>52.363</v>
      </c>
      <c r="P18" s="17">
        <v>47.87</v>
      </c>
      <c r="Q18" s="18">
        <v>36.128999999999998</v>
      </c>
      <c r="R18" s="12">
        <f t="shared" si="0"/>
        <v>389.267</v>
      </c>
      <c r="S18" s="18">
        <v>3523.7</v>
      </c>
      <c r="T18" s="19">
        <f t="shared" si="1"/>
        <v>9.2059246436037873E-3</v>
      </c>
      <c r="U18" s="19">
        <f t="shared" si="2"/>
        <v>9.2059246436037873E-3</v>
      </c>
      <c r="V18" s="18">
        <v>12</v>
      </c>
    </row>
    <row r="19" spans="1:22" s="20" customFormat="1" x14ac:dyDescent="0.2">
      <c r="A19" s="16">
        <f t="shared" si="3"/>
        <v>11</v>
      </c>
      <c r="B19" s="16" t="s">
        <v>18</v>
      </c>
      <c r="C19" s="16" t="s">
        <v>29</v>
      </c>
      <c r="D19" s="16" t="s">
        <v>20</v>
      </c>
      <c r="E19" s="16" t="s">
        <v>19</v>
      </c>
      <c r="F19" s="17">
        <v>115.173</v>
      </c>
      <c r="G19" s="17">
        <v>115.173</v>
      </c>
      <c r="H19" s="17">
        <v>115.173</v>
      </c>
      <c r="I19" s="17">
        <v>115.173</v>
      </c>
      <c r="J19" s="17">
        <v>0</v>
      </c>
      <c r="K19" s="18">
        <v>0</v>
      </c>
      <c r="L19" s="18">
        <v>0</v>
      </c>
      <c r="M19" s="18">
        <v>0</v>
      </c>
      <c r="N19" s="17">
        <v>0</v>
      </c>
      <c r="O19" s="17">
        <v>115.173</v>
      </c>
      <c r="P19" s="17">
        <v>115.173</v>
      </c>
      <c r="Q19" s="18">
        <v>115.173</v>
      </c>
      <c r="R19" s="12">
        <f t="shared" si="0"/>
        <v>806.21100000000001</v>
      </c>
      <c r="S19" s="18">
        <v>4200.3</v>
      </c>
      <c r="T19" s="19">
        <f t="shared" si="1"/>
        <v>1.5995107492321976E-2</v>
      </c>
      <c r="U19" s="19">
        <f t="shared" si="2"/>
        <v>1.5995107492321976E-2</v>
      </c>
      <c r="V19" s="18">
        <v>12</v>
      </c>
    </row>
    <row r="20" spans="1:22" s="20" customFormat="1" x14ac:dyDescent="0.2">
      <c r="A20" s="16">
        <f t="shared" si="3"/>
        <v>12</v>
      </c>
      <c r="B20" s="16" t="s">
        <v>18</v>
      </c>
      <c r="C20" s="16" t="s">
        <v>30</v>
      </c>
      <c r="D20" s="16" t="s">
        <v>20</v>
      </c>
      <c r="E20" s="16" t="s">
        <v>20</v>
      </c>
      <c r="F20" s="17">
        <v>148.316</v>
      </c>
      <c r="G20" s="17">
        <v>113.139</v>
      </c>
      <c r="H20" s="17">
        <v>80.435000000000002</v>
      </c>
      <c r="I20" s="17">
        <v>68.585999999999999</v>
      </c>
      <c r="J20" s="17">
        <v>17.14</v>
      </c>
      <c r="K20" s="18">
        <v>0</v>
      </c>
      <c r="L20" s="18">
        <v>0</v>
      </c>
      <c r="M20" s="18">
        <v>0</v>
      </c>
      <c r="N20" s="17">
        <v>3.694</v>
      </c>
      <c r="O20" s="17">
        <v>79.753</v>
      </c>
      <c r="P20" s="17">
        <v>102.267</v>
      </c>
      <c r="Q20" s="18">
        <v>99.706999999999994</v>
      </c>
      <c r="R20" s="12">
        <f t="shared" si="0"/>
        <v>713.03699999999992</v>
      </c>
      <c r="S20" s="18">
        <v>3443</v>
      </c>
      <c r="T20" s="19">
        <f t="shared" si="1"/>
        <v>1.7258132442637231E-2</v>
      </c>
      <c r="U20" s="19">
        <f t="shared" si="2"/>
        <v>1.7258132442637231E-2</v>
      </c>
      <c r="V20" s="18">
        <v>12</v>
      </c>
    </row>
    <row r="21" spans="1:22" s="20" customFormat="1" x14ac:dyDescent="0.2">
      <c r="A21" s="16">
        <f t="shared" si="3"/>
        <v>13</v>
      </c>
      <c r="B21" s="16" t="s">
        <v>18</v>
      </c>
      <c r="C21" s="16" t="s">
        <v>31</v>
      </c>
      <c r="D21" s="16" t="s">
        <v>20</v>
      </c>
      <c r="E21" s="16" t="s">
        <v>24</v>
      </c>
      <c r="F21" s="17">
        <v>94.08</v>
      </c>
      <c r="G21" s="17">
        <v>94.08</v>
      </c>
      <c r="H21" s="17">
        <v>94.08</v>
      </c>
      <c r="I21" s="17">
        <v>94.08</v>
      </c>
      <c r="J21" s="17">
        <v>16.329999999999998</v>
      </c>
      <c r="K21" s="18">
        <v>0</v>
      </c>
      <c r="L21" s="18">
        <v>0</v>
      </c>
      <c r="M21" s="18">
        <v>0</v>
      </c>
      <c r="N21" s="17">
        <v>2.6509999999999998</v>
      </c>
      <c r="O21" s="17">
        <v>79.539000000000001</v>
      </c>
      <c r="P21" s="17">
        <v>79.539000000000001</v>
      </c>
      <c r="Q21" s="18">
        <v>93.185000000000002</v>
      </c>
      <c r="R21" s="12">
        <f t="shared" si="0"/>
        <v>647.56400000000008</v>
      </c>
      <c r="S21" s="18">
        <v>3429</v>
      </c>
      <c r="T21" s="19">
        <f t="shared" si="1"/>
        <v>1.5737435598327989E-2</v>
      </c>
      <c r="U21" s="19">
        <f t="shared" si="2"/>
        <v>1.5737435598327989E-2</v>
      </c>
      <c r="V21" s="18">
        <v>12</v>
      </c>
    </row>
    <row r="22" spans="1:22" s="20" customFormat="1" x14ac:dyDescent="0.2">
      <c r="A22" s="16">
        <f t="shared" si="3"/>
        <v>14</v>
      </c>
      <c r="B22" s="16" t="s">
        <v>18</v>
      </c>
      <c r="C22" s="16" t="s">
        <v>31</v>
      </c>
      <c r="D22" s="16" t="s">
        <v>20</v>
      </c>
      <c r="E22" s="16" t="s">
        <v>19</v>
      </c>
      <c r="F22" s="17">
        <v>94.106999999999999</v>
      </c>
      <c r="G22" s="17">
        <v>94.106999999999999</v>
      </c>
      <c r="H22" s="17">
        <v>94.106999999999999</v>
      </c>
      <c r="I22" s="17">
        <v>94.106999999999999</v>
      </c>
      <c r="J22" s="17">
        <v>0</v>
      </c>
      <c r="K22" s="18">
        <v>0</v>
      </c>
      <c r="L22" s="18">
        <v>0</v>
      </c>
      <c r="M22" s="18">
        <v>0</v>
      </c>
      <c r="N22" s="17">
        <v>0</v>
      </c>
      <c r="O22" s="17">
        <v>94.106999999999999</v>
      </c>
      <c r="P22" s="17">
        <v>94.106999999999999</v>
      </c>
      <c r="Q22" s="17">
        <v>98.5</v>
      </c>
      <c r="R22" s="12">
        <f t="shared" si="0"/>
        <v>663.14199999999994</v>
      </c>
      <c r="S22" s="18">
        <v>3430.9</v>
      </c>
      <c r="T22" s="19">
        <f t="shared" si="1"/>
        <v>1.6107095319984065E-2</v>
      </c>
      <c r="U22" s="19">
        <f t="shared" si="2"/>
        <v>1.6107095319984065E-2</v>
      </c>
      <c r="V22" s="18">
        <v>12</v>
      </c>
    </row>
    <row r="23" spans="1:22" s="20" customFormat="1" x14ac:dyDescent="0.2">
      <c r="A23" s="16">
        <f t="shared" si="3"/>
        <v>15</v>
      </c>
      <c r="B23" s="16" t="s">
        <v>18</v>
      </c>
      <c r="C23" s="16" t="s">
        <v>31</v>
      </c>
      <c r="D23" s="16" t="s">
        <v>20</v>
      </c>
      <c r="E23" s="16" t="s">
        <v>22</v>
      </c>
      <c r="F23" s="17">
        <v>276.78199999999998</v>
      </c>
      <c r="G23" s="17">
        <v>276.78199999999998</v>
      </c>
      <c r="H23" s="17">
        <v>276.78199999999998</v>
      </c>
      <c r="I23" s="17">
        <v>276.78199999999998</v>
      </c>
      <c r="J23" s="17">
        <v>0</v>
      </c>
      <c r="K23" s="18">
        <v>0</v>
      </c>
      <c r="L23" s="18">
        <v>0</v>
      </c>
      <c r="M23" s="18">
        <v>0</v>
      </c>
      <c r="N23" s="17">
        <v>0</v>
      </c>
      <c r="O23" s="17">
        <v>276.78199999999998</v>
      </c>
      <c r="P23" s="17">
        <v>276.78199999999998</v>
      </c>
      <c r="Q23" s="17">
        <v>276.78199999999998</v>
      </c>
      <c r="R23" s="12">
        <f t="shared" si="0"/>
        <v>1937.4739999999997</v>
      </c>
      <c r="S23" s="18">
        <v>10090.799999999999</v>
      </c>
      <c r="T23" s="19">
        <f t="shared" si="1"/>
        <v>1.6000333637240519E-2</v>
      </c>
      <c r="U23" s="19">
        <f t="shared" si="2"/>
        <v>1.6000333637240519E-2</v>
      </c>
      <c r="V23" s="18">
        <v>12</v>
      </c>
    </row>
    <row r="24" spans="1:22" s="20" customFormat="1" x14ac:dyDescent="0.2">
      <c r="A24" s="16">
        <f t="shared" si="3"/>
        <v>16</v>
      </c>
      <c r="B24" s="16" t="s">
        <v>18</v>
      </c>
      <c r="C24" s="16" t="s">
        <v>32</v>
      </c>
      <c r="D24" s="16" t="s">
        <v>20</v>
      </c>
      <c r="E24" s="16" t="s">
        <v>20</v>
      </c>
      <c r="F24" s="17">
        <v>175.14</v>
      </c>
      <c r="G24" s="17">
        <v>164.274</v>
      </c>
      <c r="H24" s="17">
        <v>162.50899999999999</v>
      </c>
      <c r="I24" s="17">
        <v>120.61799999999999</v>
      </c>
      <c r="J24" s="18">
        <v>19.887</v>
      </c>
      <c r="K24" s="18">
        <v>0</v>
      </c>
      <c r="L24" s="18">
        <v>0</v>
      </c>
      <c r="M24" s="18">
        <v>0</v>
      </c>
      <c r="N24" s="17">
        <v>1.0389999999999999</v>
      </c>
      <c r="O24" s="17">
        <v>83.143000000000001</v>
      </c>
      <c r="P24" s="17">
        <v>110.99299999999999</v>
      </c>
      <c r="Q24" s="18">
        <v>134.00899999999999</v>
      </c>
      <c r="R24" s="12">
        <f t="shared" si="0"/>
        <v>971.61199999999985</v>
      </c>
      <c r="S24" s="18">
        <v>6828.3</v>
      </c>
      <c r="T24" s="19">
        <f t="shared" si="1"/>
        <v>1.1857661008840656E-2</v>
      </c>
      <c r="U24" s="19">
        <f t="shared" si="2"/>
        <v>1.1857661008840656E-2</v>
      </c>
      <c r="V24" s="18">
        <v>12</v>
      </c>
    </row>
    <row r="25" spans="1:22" s="20" customFormat="1" x14ac:dyDescent="0.2">
      <c r="A25" s="16">
        <f t="shared" si="3"/>
        <v>17</v>
      </c>
      <c r="B25" s="16" t="s">
        <v>18</v>
      </c>
      <c r="C25" s="16" t="s">
        <v>33</v>
      </c>
      <c r="D25" s="16" t="s">
        <v>20</v>
      </c>
      <c r="E25" s="16" t="s">
        <v>20</v>
      </c>
      <c r="F25" s="17">
        <v>110.081</v>
      </c>
      <c r="G25" s="17">
        <v>85.051000000000002</v>
      </c>
      <c r="H25" s="17">
        <v>70.471999999999994</v>
      </c>
      <c r="I25" s="17">
        <v>65.781999999999996</v>
      </c>
      <c r="J25" s="18">
        <v>13.744</v>
      </c>
      <c r="K25" s="18">
        <v>0</v>
      </c>
      <c r="L25" s="18">
        <v>0</v>
      </c>
      <c r="M25" s="18">
        <v>0</v>
      </c>
      <c r="N25" s="17">
        <v>0</v>
      </c>
      <c r="O25" s="17">
        <v>49.128</v>
      </c>
      <c r="P25" s="17">
        <v>72.13</v>
      </c>
      <c r="Q25" s="18">
        <v>73.899000000000001</v>
      </c>
      <c r="R25" s="12">
        <f t="shared" si="0"/>
        <v>540.28700000000003</v>
      </c>
      <c r="S25" s="18">
        <v>3406.6</v>
      </c>
      <c r="T25" s="19">
        <f t="shared" si="1"/>
        <v>1.3216672537623047E-2</v>
      </c>
      <c r="U25" s="19">
        <f t="shared" si="2"/>
        <v>1.3216672537623047E-2</v>
      </c>
      <c r="V25" s="18">
        <v>12</v>
      </c>
    </row>
    <row r="26" spans="1:22" s="20" customFormat="1" x14ac:dyDescent="0.2">
      <c r="A26" s="16">
        <f t="shared" si="3"/>
        <v>18</v>
      </c>
      <c r="B26" s="16" t="s">
        <v>18</v>
      </c>
      <c r="C26" s="16" t="s">
        <v>34</v>
      </c>
      <c r="D26" s="16" t="s">
        <v>20</v>
      </c>
      <c r="E26" s="16" t="s">
        <v>24</v>
      </c>
      <c r="F26" s="17">
        <v>106.672</v>
      </c>
      <c r="G26" s="17">
        <v>85.05</v>
      </c>
      <c r="H26" s="17">
        <v>103.923</v>
      </c>
      <c r="I26" s="17">
        <v>68.534999999999997</v>
      </c>
      <c r="J26" s="18">
        <v>13.004</v>
      </c>
      <c r="K26" s="18">
        <v>0</v>
      </c>
      <c r="L26" s="18">
        <v>0</v>
      </c>
      <c r="M26" s="18">
        <v>0</v>
      </c>
      <c r="N26" s="17">
        <v>0.498</v>
      </c>
      <c r="O26" s="17">
        <v>57.57</v>
      </c>
      <c r="P26" s="17">
        <v>71.423000000000002</v>
      </c>
      <c r="Q26" s="18">
        <v>84.695999999999998</v>
      </c>
      <c r="R26" s="12">
        <f t="shared" si="0"/>
        <v>591.37099999999998</v>
      </c>
      <c r="S26" s="18">
        <v>3461.1</v>
      </c>
      <c r="T26" s="19">
        <f t="shared" si="1"/>
        <v>1.4238512804214461E-2</v>
      </c>
      <c r="U26" s="19">
        <f t="shared" si="2"/>
        <v>1.4238512804214461E-2</v>
      </c>
      <c r="V26" s="18">
        <v>12</v>
      </c>
    </row>
    <row r="27" spans="1:22" s="20" customFormat="1" x14ac:dyDescent="0.2">
      <c r="A27" s="16">
        <f t="shared" si="3"/>
        <v>19</v>
      </c>
      <c r="B27" s="16" t="s">
        <v>18</v>
      </c>
      <c r="C27" s="16" t="s">
        <v>34</v>
      </c>
      <c r="D27" s="16" t="s">
        <v>20</v>
      </c>
      <c r="E27" s="16" t="s">
        <v>19</v>
      </c>
      <c r="F27" s="17">
        <v>93.064999999999998</v>
      </c>
      <c r="G27" s="17">
        <v>93.064999999999998</v>
      </c>
      <c r="H27" s="17">
        <v>79.231999999999999</v>
      </c>
      <c r="I27" s="17">
        <v>73.903000000000006</v>
      </c>
      <c r="J27" s="18">
        <v>14.451000000000001</v>
      </c>
      <c r="K27" s="18">
        <v>0</v>
      </c>
      <c r="L27" s="18">
        <v>0</v>
      </c>
      <c r="M27" s="18">
        <v>0</v>
      </c>
      <c r="N27" s="17">
        <v>0.68100000000000005</v>
      </c>
      <c r="O27" s="17">
        <v>63.749000000000002</v>
      </c>
      <c r="P27" s="17">
        <v>61.029000000000003</v>
      </c>
      <c r="Q27" s="18">
        <v>84.695999999999998</v>
      </c>
      <c r="R27" s="12">
        <f t="shared" si="0"/>
        <v>563.87099999999998</v>
      </c>
      <c r="S27" s="18">
        <v>3393.3</v>
      </c>
      <c r="T27" s="19">
        <f t="shared" si="1"/>
        <v>1.3847655674417233E-2</v>
      </c>
      <c r="U27" s="19">
        <f t="shared" si="2"/>
        <v>1.3847655674417233E-2</v>
      </c>
      <c r="V27" s="18">
        <v>12</v>
      </c>
    </row>
    <row r="28" spans="1:22" s="20" customFormat="1" x14ac:dyDescent="0.2">
      <c r="A28" s="16">
        <f t="shared" si="3"/>
        <v>20</v>
      </c>
      <c r="B28" s="16" t="s">
        <v>18</v>
      </c>
      <c r="C28" s="16" t="s">
        <v>35</v>
      </c>
      <c r="D28" s="16" t="s">
        <v>20</v>
      </c>
      <c r="E28" s="16" t="s">
        <v>20</v>
      </c>
      <c r="F28" s="17">
        <v>198.60900000000001</v>
      </c>
      <c r="G28" s="17">
        <v>172.696</v>
      </c>
      <c r="H28" s="17">
        <v>178.387</v>
      </c>
      <c r="I28" s="17">
        <v>113.319</v>
      </c>
      <c r="J28" s="18">
        <v>25.603000000000002</v>
      </c>
      <c r="K28" s="18">
        <v>0</v>
      </c>
      <c r="L28" s="18">
        <v>0</v>
      </c>
      <c r="M28" s="18">
        <v>0</v>
      </c>
      <c r="N28" s="17">
        <v>3.3959999999999999</v>
      </c>
      <c r="O28" s="17">
        <v>104.804</v>
      </c>
      <c r="P28" s="17">
        <v>129.209</v>
      </c>
      <c r="Q28" s="18">
        <v>139.79400000000001</v>
      </c>
      <c r="R28" s="12">
        <f t="shared" si="0"/>
        <v>1065.817</v>
      </c>
      <c r="S28" s="18">
        <v>6778.2</v>
      </c>
      <c r="T28" s="19">
        <f t="shared" si="1"/>
        <v>1.3103491093997423E-2</v>
      </c>
      <c r="U28" s="19">
        <f t="shared" si="2"/>
        <v>1.3103491093997423E-2</v>
      </c>
      <c r="V28" s="18">
        <v>12</v>
      </c>
    </row>
    <row r="29" spans="1:22" s="20" customFormat="1" x14ac:dyDescent="0.2">
      <c r="A29" s="16">
        <f t="shared" si="3"/>
        <v>21</v>
      </c>
      <c r="B29" s="16" t="s">
        <v>18</v>
      </c>
      <c r="C29" s="16" t="s">
        <v>36</v>
      </c>
      <c r="D29" s="16" t="s">
        <v>20</v>
      </c>
      <c r="E29" s="16" t="s">
        <v>20</v>
      </c>
      <c r="F29" s="17">
        <v>102.24</v>
      </c>
      <c r="G29" s="17">
        <v>78.888999999999996</v>
      </c>
      <c r="H29" s="17">
        <v>65.391999999999996</v>
      </c>
      <c r="I29" s="17">
        <v>61.106999999999999</v>
      </c>
      <c r="J29" s="18">
        <v>12.894</v>
      </c>
      <c r="K29" s="18">
        <v>0</v>
      </c>
      <c r="L29" s="18">
        <v>0</v>
      </c>
      <c r="M29" s="18">
        <v>0</v>
      </c>
      <c r="N29" s="17">
        <v>0</v>
      </c>
      <c r="O29" s="17">
        <v>44.561</v>
      </c>
      <c r="P29" s="17">
        <v>66.290999999999997</v>
      </c>
      <c r="Q29" s="18">
        <v>69.997</v>
      </c>
      <c r="R29" s="12">
        <f t="shared" si="0"/>
        <v>501.37099999999998</v>
      </c>
      <c r="S29" s="18">
        <v>3445.5</v>
      </c>
      <c r="T29" s="19">
        <f t="shared" si="1"/>
        <v>1.2126227446427709E-2</v>
      </c>
      <c r="U29" s="19">
        <f t="shared" si="2"/>
        <v>1.2126227446427709E-2</v>
      </c>
      <c r="V29" s="18">
        <v>12</v>
      </c>
    </row>
    <row r="30" spans="1:22" s="20" customFormat="1" x14ac:dyDescent="0.2">
      <c r="A30" s="16">
        <f t="shared" si="3"/>
        <v>22</v>
      </c>
      <c r="B30" s="16" t="s">
        <v>18</v>
      </c>
      <c r="C30" s="16" t="s">
        <v>37</v>
      </c>
      <c r="D30" s="16" t="s">
        <v>20</v>
      </c>
      <c r="E30" s="16" t="s">
        <v>20</v>
      </c>
      <c r="F30" s="17">
        <v>100.5</v>
      </c>
      <c r="G30" s="17">
        <v>77.27</v>
      </c>
      <c r="H30" s="17">
        <v>63.621000000000002</v>
      </c>
      <c r="I30" s="17">
        <v>58.591000000000001</v>
      </c>
      <c r="J30" s="17">
        <v>12.2</v>
      </c>
      <c r="K30" s="18">
        <v>0</v>
      </c>
      <c r="L30" s="18">
        <v>0</v>
      </c>
      <c r="M30" s="18">
        <v>0</v>
      </c>
      <c r="N30" s="17">
        <v>0</v>
      </c>
      <c r="O30" s="17">
        <v>73.370999999999995</v>
      </c>
      <c r="P30" s="17">
        <v>65.724999999999994</v>
      </c>
      <c r="Q30" s="18">
        <v>64.989000000000004</v>
      </c>
      <c r="R30" s="12">
        <f t="shared" si="0"/>
        <v>516.26699999999994</v>
      </c>
      <c r="S30" s="18">
        <v>3357.6</v>
      </c>
      <c r="T30" s="19">
        <f t="shared" si="1"/>
        <v>1.2813393495353822E-2</v>
      </c>
      <c r="U30" s="19">
        <f t="shared" si="2"/>
        <v>1.2813393495353822E-2</v>
      </c>
      <c r="V30" s="18">
        <v>12</v>
      </c>
    </row>
    <row r="31" spans="1:22" s="20" customFormat="1" x14ac:dyDescent="0.2">
      <c r="A31" s="16">
        <f t="shared" si="3"/>
        <v>23</v>
      </c>
      <c r="B31" s="16" t="s">
        <v>38</v>
      </c>
      <c r="C31" s="16" t="s">
        <v>23</v>
      </c>
      <c r="D31" s="16" t="s">
        <v>20</v>
      </c>
      <c r="E31" s="16" t="s">
        <v>20</v>
      </c>
      <c r="F31" s="17">
        <v>400.89800000000002</v>
      </c>
      <c r="G31" s="17">
        <v>314.733</v>
      </c>
      <c r="H31" s="17">
        <v>262.14100000000002</v>
      </c>
      <c r="I31" s="17">
        <v>236.30099999999999</v>
      </c>
      <c r="J31" s="17">
        <v>47.837000000000003</v>
      </c>
      <c r="K31" s="18">
        <v>0</v>
      </c>
      <c r="L31" s="18">
        <v>0</v>
      </c>
      <c r="M31" s="18">
        <v>0</v>
      </c>
      <c r="N31" s="17">
        <v>0.85599999999999998</v>
      </c>
      <c r="O31" s="17">
        <v>207.601</v>
      </c>
      <c r="P31" s="17">
        <v>297.77</v>
      </c>
      <c r="Q31" s="18">
        <v>297.77</v>
      </c>
      <c r="R31" s="12">
        <f t="shared" si="0"/>
        <v>2065.9070000000002</v>
      </c>
      <c r="S31" s="18">
        <v>14843.7</v>
      </c>
      <c r="T31" s="19">
        <f t="shared" si="1"/>
        <v>1.1598113453294439E-2</v>
      </c>
      <c r="U31" s="19">
        <f t="shared" si="2"/>
        <v>1.1598113453294439E-2</v>
      </c>
      <c r="V31" s="18">
        <v>12</v>
      </c>
    </row>
    <row r="32" spans="1:22" s="20" customFormat="1" x14ac:dyDescent="0.2">
      <c r="A32" s="16">
        <f t="shared" si="3"/>
        <v>24</v>
      </c>
      <c r="B32" s="16" t="s">
        <v>38</v>
      </c>
      <c r="C32" s="16" t="s">
        <v>39</v>
      </c>
      <c r="D32" s="16" t="s">
        <v>20</v>
      </c>
      <c r="E32" s="16" t="s">
        <v>24</v>
      </c>
      <c r="F32" s="17">
        <v>156.81</v>
      </c>
      <c r="G32" s="17">
        <v>138.62</v>
      </c>
      <c r="H32" s="17">
        <v>108.27500000000001</v>
      </c>
      <c r="I32" s="17">
        <v>93.95</v>
      </c>
      <c r="J32" s="17">
        <v>20.943000000000001</v>
      </c>
      <c r="K32" s="18">
        <v>0</v>
      </c>
      <c r="L32" s="18">
        <v>0</v>
      </c>
      <c r="M32" s="18">
        <v>0</v>
      </c>
      <c r="N32" s="17">
        <v>0</v>
      </c>
      <c r="O32" s="17">
        <v>113.845</v>
      </c>
      <c r="P32" s="17">
        <v>129.727</v>
      </c>
      <c r="Q32" s="18">
        <v>114.10299999999999</v>
      </c>
      <c r="R32" s="12">
        <f t="shared" si="0"/>
        <v>876.27300000000002</v>
      </c>
      <c r="S32" s="18">
        <v>3425.1</v>
      </c>
      <c r="T32" s="19">
        <f t="shared" si="1"/>
        <v>2.1319888470409623E-2</v>
      </c>
      <c r="U32" s="19">
        <f t="shared" si="2"/>
        <v>2.1319888470409623E-2</v>
      </c>
      <c r="V32" s="18">
        <v>12</v>
      </c>
    </row>
    <row r="33" spans="1:22" s="20" customFormat="1" x14ac:dyDescent="0.2">
      <c r="A33" s="16">
        <f t="shared" si="3"/>
        <v>25</v>
      </c>
      <c r="B33" s="16" t="s">
        <v>38</v>
      </c>
      <c r="C33" s="16" t="s">
        <v>40</v>
      </c>
      <c r="D33" s="16" t="s">
        <v>20</v>
      </c>
      <c r="E33" s="16" t="s">
        <v>24</v>
      </c>
      <c r="F33" s="17">
        <v>114.59</v>
      </c>
      <c r="G33" s="17">
        <v>99.203999999999994</v>
      </c>
      <c r="H33" s="17">
        <v>75.003</v>
      </c>
      <c r="I33" s="17">
        <v>64.531000000000006</v>
      </c>
      <c r="J33" s="17">
        <v>13.061</v>
      </c>
      <c r="K33" s="18">
        <v>0</v>
      </c>
      <c r="L33" s="18">
        <v>0</v>
      </c>
      <c r="M33" s="18">
        <v>0</v>
      </c>
      <c r="N33" s="17">
        <v>0</v>
      </c>
      <c r="O33" s="17">
        <v>67.587000000000003</v>
      </c>
      <c r="P33" s="17">
        <v>88.426000000000002</v>
      </c>
      <c r="Q33" s="18">
        <v>90.025000000000006</v>
      </c>
      <c r="R33" s="12">
        <f t="shared" si="0"/>
        <v>612.42699999999991</v>
      </c>
      <c r="S33" s="18">
        <v>2279.9</v>
      </c>
      <c r="T33" s="19">
        <f t="shared" si="1"/>
        <v>2.2385009576443408E-2</v>
      </c>
      <c r="U33" s="19">
        <f t="shared" si="2"/>
        <v>2.2385009576443408E-2</v>
      </c>
      <c r="V33" s="18">
        <v>12</v>
      </c>
    </row>
    <row r="34" spans="1:22" s="20" customFormat="1" x14ac:dyDescent="0.2">
      <c r="A34" s="16">
        <f t="shared" si="3"/>
        <v>26</v>
      </c>
      <c r="B34" s="16" t="s">
        <v>38</v>
      </c>
      <c r="C34" s="16" t="s">
        <v>40</v>
      </c>
      <c r="D34" s="16" t="s">
        <v>20</v>
      </c>
      <c r="E34" s="16" t="s">
        <v>19</v>
      </c>
      <c r="F34" s="17">
        <v>67.858000000000004</v>
      </c>
      <c r="G34" s="17">
        <v>67.858000000000004</v>
      </c>
      <c r="H34" s="17">
        <v>67.858000000000004</v>
      </c>
      <c r="I34" s="17">
        <v>67.858000000000004</v>
      </c>
      <c r="J34" s="17">
        <v>0</v>
      </c>
      <c r="K34" s="18">
        <v>0</v>
      </c>
      <c r="L34" s="18">
        <v>0</v>
      </c>
      <c r="M34" s="18">
        <v>0</v>
      </c>
      <c r="N34" s="17">
        <v>0</v>
      </c>
      <c r="O34" s="17">
        <v>67.858000000000004</v>
      </c>
      <c r="P34" s="17">
        <v>103.946</v>
      </c>
      <c r="Q34" s="18">
        <v>107.48099999999999</v>
      </c>
      <c r="R34" s="12">
        <f t="shared" si="0"/>
        <v>550.71699999999998</v>
      </c>
      <c r="S34" s="18">
        <v>2473.1</v>
      </c>
      <c r="T34" s="19">
        <f t="shared" si="1"/>
        <v>1.8556905637998194E-2</v>
      </c>
      <c r="U34" s="19">
        <f t="shared" si="2"/>
        <v>1.8556905637998194E-2</v>
      </c>
      <c r="V34" s="18">
        <v>12</v>
      </c>
    </row>
    <row r="35" spans="1:22" s="20" customFormat="1" x14ac:dyDescent="0.2">
      <c r="A35" s="16">
        <f t="shared" si="3"/>
        <v>27</v>
      </c>
      <c r="B35" s="16" t="s">
        <v>38</v>
      </c>
      <c r="C35" s="16" t="s">
        <v>40</v>
      </c>
      <c r="D35" s="16" t="s">
        <v>20</v>
      </c>
      <c r="E35" s="16" t="s">
        <v>22</v>
      </c>
      <c r="F35" s="17">
        <v>110.145</v>
      </c>
      <c r="G35" s="17">
        <v>94.629000000000005</v>
      </c>
      <c r="H35" s="17">
        <v>94.629000000000005</v>
      </c>
      <c r="I35" s="17">
        <v>94.629000000000005</v>
      </c>
      <c r="J35" s="17">
        <v>21.92</v>
      </c>
      <c r="K35" s="18">
        <v>0</v>
      </c>
      <c r="L35" s="18">
        <v>0</v>
      </c>
      <c r="M35" s="18">
        <v>0</v>
      </c>
      <c r="N35" s="17">
        <v>0</v>
      </c>
      <c r="O35" s="17">
        <v>110.145</v>
      </c>
      <c r="P35" s="17">
        <v>137.553</v>
      </c>
      <c r="Q35" s="18">
        <v>139.80600000000001</v>
      </c>
      <c r="R35" s="12">
        <f t="shared" si="0"/>
        <v>803.45600000000013</v>
      </c>
      <c r="S35" s="18">
        <v>3445.5</v>
      </c>
      <c r="T35" s="19">
        <f t="shared" si="1"/>
        <v>1.943249649301021E-2</v>
      </c>
      <c r="U35" s="19">
        <f t="shared" si="2"/>
        <v>1.943249649301021E-2</v>
      </c>
      <c r="V35" s="18">
        <v>12</v>
      </c>
    </row>
    <row r="36" spans="1:22" s="20" customFormat="1" x14ac:dyDescent="0.2">
      <c r="A36" s="16">
        <f t="shared" si="3"/>
        <v>28</v>
      </c>
      <c r="B36" s="16" t="s">
        <v>38</v>
      </c>
      <c r="C36" s="16" t="s">
        <v>41</v>
      </c>
      <c r="D36" s="16" t="s">
        <v>20</v>
      </c>
      <c r="E36" s="16" t="s">
        <v>23</v>
      </c>
      <c r="F36" s="17">
        <v>182.62200000000001</v>
      </c>
      <c r="G36" s="17">
        <v>182.62200000000001</v>
      </c>
      <c r="H36" s="17">
        <v>253.577</v>
      </c>
      <c r="I36" s="17">
        <v>253.577</v>
      </c>
      <c r="J36" s="17">
        <v>0</v>
      </c>
      <c r="K36" s="18">
        <v>0</v>
      </c>
      <c r="L36" s="18">
        <v>0</v>
      </c>
      <c r="M36" s="18">
        <v>0</v>
      </c>
      <c r="N36" s="17">
        <v>0</v>
      </c>
      <c r="O36" s="17">
        <v>253.577</v>
      </c>
      <c r="P36" s="17">
        <v>217.833</v>
      </c>
      <c r="Q36" s="18">
        <v>219.28399999999999</v>
      </c>
      <c r="R36" s="12">
        <f t="shared" si="0"/>
        <v>1563.0920000000001</v>
      </c>
      <c r="S36" s="18">
        <v>9245.2999999999993</v>
      </c>
      <c r="T36" s="19">
        <f t="shared" si="1"/>
        <v>1.4089068679941882E-2</v>
      </c>
      <c r="U36" s="19">
        <f t="shared" si="2"/>
        <v>1.4089068679941882E-2</v>
      </c>
      <c r="V36" s="18">
        <v>12</v>
      </c>
    </row>
    <row r="37" spans="1:22" s="20" customFormat="1" x14ac:dyDescent="0.2">
      <c r="A37" s="16">
        <f t="shared" si="3"/>
        <v>29</v>
      </c>
      <c r="B37" s="16" t="s">
        <v>38</v>
      </c>
      <c r="C37" s="16" t="s">
        <v>42</v>
      </c>
      <c r="D37" s="16" t="s">
        <v>20</v>
      </c>
      <c r="E37" s="16" t="s">
        <v>20</v>
      </c>
      <c r="F37" s="17">
        <v>155.84200000000001</v>
      </c>
      <c r="G37" s="18">
        <v>133.59399999999999</v>
      </c>
      <c r="H37" s="17">
        <v>102.352</v>
      </c>
      <c r="I37" s="17">
        <v>89.400999999999996</v>
      </c>
      <c r="J37" s="17">
        <v>19.654</v>
      </c>
      <c r="K37" s="18">
        <v>0</v>
      </c>
      <c r="L37" s="18">
        <v>0</v>
      </c>
      <c r="M37" s="18">
        <v>0</v>
      </c>
      <c r="N37" s="17">
        <v>0</v>
      </c>
      <c r="O37" s="17">
        <v>112.776</v>
      </c>
      <c r="P37" s="17">
        <v>120.7</v>
      </c>
      <c r="Q37" s="18">
        <v>123.173</v>
      </c>
      <c r="R37" s="12">
        <f t="shared" si="0"/>
        <v>857.49200000000008</v>
      </c>
      <c r="S37" s="18">
        <v>4350.3</v>
      </c>
      <c r="T37" s="19">
        <f t="shared" si="1"/>
        <v>1.6425916986567975E-2</v>
      </c>
      <c r="U37" s="19">
        <f t="shared" si="2"/>
        <v>1.6425916986567975E-2</v>
      </c>
      <c r="V37" s="18">
        <v>12</v>
      </c>
    </row>
    <row r="38" spans="1:22" s="20" customFormat="1" x14ac:dyDescent="0.2">
      <c r="A38" s="16">
        <f t="shared" si="3"/>
        <v>30</v>
      </c>
      <c r="B38" s="16" t="s">
        <v>38</v>
      </c>
      <c r="C38" s="16" t="s">
        <v>28</v>
      </c>
      <c r="D38" s="16" t="s">
        <v>20</v>
      </c>
      <c r="E38" s="16" t="s">
        <v>24</v>
      </c>
      <c r="F38" s="17">
        <v>63.442</v>
      </c>
      <c r="G38" s="17">
        <v>63.442</v>
      </c>
      <c r="H38" s="17">
        <v>63.442</v>
      </c>
      <c r="I38" s="17">
        <v>63.442</v>
      </c>
      <c r="J38" s="17">
        <v>15.77</v>
      </c>
      <c r="K38" s="18">
        <v>0</v>
      </c>
      <c r="L38" s="18">
        <v>0</v>
      </c>
      <c r="M38" s="18">
        <v>0</v>
      </c>
      <c r="N38" s="17">
        <v>0</v>
      </c>
      <c r="O38" s="17">
        <v>88.058999999999997</v>
      </c>
      <c r="P38" s="17">
        <v>90.125</v>
      </c>
      <c r="Q38" s="18">
        <v>75.105999999999995</v>
      </c>
      <c r="R38" s="12">
        <f t="shared" si="0"/>
        <v>522.82799999999997</v>
      </c>
      <c r="S38" s="18">
        <v>2312.6999999999998</v>
      </c>
      <c r="T38" s="19">
        <f t="shared" si="1"/>
        <v>1.8839019328058114E-2</v>
      </c>
      <c r="U38" s="19">
        <f t="shared" si="2"/>
        <v>1.8839019328058114E-2</v>
      </c>
      <c r="V38" s="18">
        <v>12</v>
      </c>
    </row>
    <row r="39" spans="1:22" s="20" customFormat="1" x14ac:dyDescent="0.2">
      <c r="A39" s="16">
        <f t="shared" si="3"/>
        <v>31</v>
      </c>
      <c r="B39" s="16" t="s">
        <v>38</v>
      </c>
      <c r="C39" s="16" t="s">
        <v>28</v>
      </c>
      <c r="D39" s="16" t="s">
        <v>20</v>
      </c>
      <c r="E39" s="16" t="s">
        <v>19</v>
      </c>
      <c r="F39" s="17">
        <v>134.08000000000001</v>
      </c>
      <c r="G39" s="17">
        <v>121.73</v>
      </c>
      <c r="H39" s="17">
        <v>103.551</v>
      </c>
      <c r="I39" s="17">
        <v>101.73</v>
      </c>
      <c r="J39" s="17">
        <v>13.3</v>
      </c>
      <c r="K39" s="18">
        <v>0</v>
      </c>
      <c r="L39" s="18">
        <v>0</v>
      </c>
      <c r="M39" s="18">
        <v>0</v>
      </c>
      <c r="N39" s="17">
        <v>0</v>
      </c>
      <c r="O39" s="17">
        <v>107.265</v>
      </c>
      <c r="P39" s="17">
        <v>99.89</v>
      </c>
      <c r="Q39" s="18">
        <v>88.299000000000007</v>
      </c>
      <c r="R39" s="12">
        <f t="shared" si="0"/>
        <v>769.84500000000003</v>
      </c>
      <c r="S39" s="18">
        <v>2443.1999999999998</v>
      </c>
      <c r="T39" s="19">
        <f t="shared" si="1"/>
        <v>2.6258083660772761E-2</v>
      </c>
      <c r="U39" s="19">
        <f t="shared" si="2"/>
        <v>2.6258083660772761E-2</v>
      </c>
      <c r="V39" s="18">
        <v>12</v>
      </c>
    </row>
    <row r="40" spans="1:22" s="20" customFormat="1" x14ac:dyDescent="0.2">
      <c r="A40" s="16">
        <f t="shared" si="3"/>
        <v>32</v>
      </c>
      <c r="B40" s="16" t="s">
        <v>38</v>
      </c>
      <c r="C40" s="16" t="s">
        <v>28</v>
      </c>
      <c r="D40" s="16" t="s">
        <v>20</v>
      </c>
      <c r="E40" s="16" t="s">
        <v>22</v>
      </c>
      <c r="F40" s="17">
        <v>97.105000000000004</v>
      </c>
      <c r="G40" s="17">
        <v>77.25</v>
      </c>
      <c r="H40" s="17">
        <v>71.100999999999999</v>
      </c>
      <c r="I40" s="17">
        <v>55.35</v>
      </c>
      <c r="J40" s="17">
        <v>28.978999999999999</v>
      </c>
      <c r="K40" s="18">
        <v>0</v>
      </c>
      <c r="L40" s="18">
        <v>0</v>
      </c>
      <c r="M40" s="18">
        <v>0</v>
      </c>
      <c r="N40" s="17">
        <v>0</v>
      </c>
      <c r="O40" s="17">
        <v>72.445999999999998</v>
      </c>
      <c r="P40" s="17">
        <v>83.813999999999993</v>
      </c>
      <c r="Q40" s="17">
        <v>87.77</v>
      </c>
      <c r="R40" s="12">
        <f t="shared" si="0"/>
        <v>573.81499999999994</v>
      </c>
      <c r="S40" s="18">
        <v>2194.1</v>
      </c>
      <c r="T40" s="19">
        <f t="shared" si="1"/>
        <v>2.1793863846983577E-2</v>
      </c>
      <c r="U40" s="19">
        <f t="shared" si="2"/>
        <v>2.1793863846983577E-2</v>
      </c>
      <c r="V40" s="18">
        <v>12</v>
      </c>
    </row>
    <row r="41" spans="1:22" s="20" customFormat="1" x14ac:dyDescent="0.2">
      <c r="A41" s="16">
        <f t="shared" si="3"/>
        <v>33</v>
      </c>
      <c r="B41" s="16" t="s">
        <v>38</v>
      </c>
      <c r="C41" s="16" t="s">
        <v>43</v>
      </c>
      <c r="D41" s="16" t="s">
        <v>20</v>
      </c>
      <c r="E41" s="16" t="s">
        <v>19</v>
      </c>
      <c r="F41" s="17">
        <v>179.6</v>
      </c>
      <c r="G41" s="17">
        <v>155.5</v>
      </c>
      <c r="H41" s="17">
        <v>116.971</v>
      </c>
      <c r="I41" s="17">
        <v>104.23</v>
      </c>
      <c r="J41" s="17">
        <v>24.9</v>
      </c>
      <c r="K41" s="18">
        <v>0</v>
      </c>
      <c r="L41" s="18">
        <v>0</v>
      </c>
      <c r="M41" s="18">
        <v>0</v>
      </c>
      <c r="N41" s="17">
        <v>0</v>
      </c>
      <c r="O41" s="17">
        <v>113.384</v>
      </c>
      <c r="P41" s="17">
        <v>148.85400000000001</v>
      </c>
      <c r="Q41" s="18">
        <v>154.20099999999999</v>
      </c>
      <c r="R41" s="12">
        <f t="shared" si="0"/>
        <v>997.6400000000001</v>
      </c>
      <c r="S41" s="18">
        <v>3431</v>
      </c>
      <c r="T41" s="19">
        <f t="shared" si="1"/>
        <v>2.423103079762946E-2</v>
      </c>
      <c r="U41" s="19">
        <f t="shared" si="2"/>
        <v>2.423103079762946E-2</v>
      </c>
      <c r="V41" s="18">
        <v>12</v>
      </c>
    </row>
    <row r="42" spans="1:22" s="20" customFormat="1" x14ac:dyDescent="0.2">
      <c r="A42" s="16">
        <f t="shared" si="3"/>
        <v>34</v>
      </c>
      <c r="B42" s="16" t="s">
        <v>38</v>
      </c>
      <c r="C42" s="16" t="s">
        <v>44</v>
      </c>
      <c r="D42" s="16" t="s">
        <v>20</v>
      </c>
      <c r="E42" s="16" t="s">
        <v>20</v>
      </c>
      <c r="F42" s="18">
        <v>96.533000000000001</v>
      </c>
      <c r="G42" s="18">
        <v>82.590999999999994</v>
      </c>
      <c r="H42" s="17">
        <v>54.826000000000001</v>
      </c>
      <c r="I42" s="17">
        <v>69.938999999999993</v>
      </c>
      <c r="J42" s="17">
        <v>11.066000000000001</v>
      </c>
      <c r="K42" s="18">
        <v>0</v>
      </c>
      <c r="L42" s="18">
        <v>0</v>
      </c>
      <c r="M42" s="18">
        <v>0</v>
      </c>
      <c r="N42" s="17">
        <v>0</v>
      </c>
      <c r="O42" s="17">
        <v>69.938999999999993</v>
      </c>
      <c r="P42" s="17">
        <v>62.545000000000002</v>
      </c>
      <c r="Q42" s="18">
        <v>104.482</v>
      </c>
      <c r="R42" s="17">
        <f t="shared" si="0"/>
        <v>551.92100000000005</v>
      </c>
      <c r="S42" s="18">
        <v>2376.6999999999998</v>
      </c>
      <c r="T42" s="19">
        <f t="shared" si="1"/>
        <v>1.9351797309995655E-2</v>
      </c>
      <c r="U42" s="19">
        <f t="shared" si="2"/>
        <v>1.9351797309995655E-2</v>
      </c>
      <c r="V42" s="18">
        <v>12</v>
      </c>
    </row>
    <row r="43" spans="1:22" s="20" customFormat="1" x14ac:dyDescent="0.2">
      <c r="A43" s="16">
        <f t="shared" si="3"/>
        <v>35</v>
      </c>
      <c r="B43" s="16" t="s">
        <v>38</v>
      </c>
      <c r="C43" s="16" t="s">
        <v>45</v>
      </c>
      <c r="D43" s="16" t="s">
        <v>20</v>
      </c>
      <c r="E43" s="16" t="s">
        <v>24</v>
      </c>
      <c r="F43" s="17">
        <v>115.04900000000001</v>
      </c>
      <c r="G43" s="17">
        <v>95.275000000000006</v>
      </c>
      <c r="H43" s="17">
        <v>70.849999999999994</v>
      </c>
      <c r="I43" s="17">
        <v>65.655000000000001</v>
      </c>
      <c r="J43" s="17">
        <v>11.151</v>
      </c>
      <c r="K43" s="18">
        <v>0</v>
      </c>
      <c r="L43" s="18">
        <v>0</v>
      </c>
      <c r="M43" s="18">
        <v>0</v>
      </c>
      <c r="N43" s="17">
        <v>0</v>
      </c>
      <c r="O43" s="17">
        <v>65.225999999999999</v>
      </c>
      <c r="P43" s="17">
        <v>71.900000000000006</v>
      </c>
      <c r="Q43" s="18">
        <v>77.149000000000001</v>
      </c>
      <c r="R43" s="12">
        <f t="shared" si="0"/>
        <v>572.255</v>
      </c>
      <c r="S43" s="18">
        <v>2319.1</v>
      </c>
      <c r="T43" s="19">
        <f t="shared" si="1"/>
        <v>2.056311356417001E-2</v>
      </c>
      <c r="U43" s="19">
        <f t="shared" si="2"/>
        <v>2.056311356417001E-2</v>
      </c>
      <c r="V43" s="18">
        <v>12</v>
      </c>
    </row>
    <row r="44" spans="1:22" s="20" customFormat="1" x14ac:dyDescent="0.2">
      <c r="A44" s="16">
        <f t="shared" si="3"/>
        <v>36</v>
      </c>
      <c r="B44" s="16" t="s">
        <v>38</v>
      </c>
      <c r="C44" s="16" t="s">
        <v>45</v>
      </c>
      <c r="D44" s="16" t="s">
        <v>20</v>
      </c>
      <c r="E44" s="16" t="s">
        <v>19</v>
      </c>
      <c r="F44" s="17">
        <v>89.793000000000006</v>
      </c>
      <c r="G44" s="17">
        <v>104.04</v>
      </c>
      <c r="H44" s="17">
        <v>78.849999999999994</v>
      </c>
      <c r="I44" s="17">
        <v>71.959999999999994</v>
      </c>
      <c r="J44" s="17">
        <v>24.57</v>
      </c>
      <c r="K44" s="18">
        <v>0</v>
      </c>
      <c r="L44" s="18">
        <v>0</v>
      </c>
      <c r="M44" s="18">
        <v>0</v>
      </c>
      <c r="N44" s="17">
        <v>0</v>
      </c>
      <c r="O44" s="17">
        <v>65.25</v>
      </c>
      <c r="P44" s="17">
        <v>99.906999999999996</v>
      </c>
      <c r="Q44" s="17">
        <v>104.04</v>
      </c>
      <c r="R44" s="12">
        <f t="shared" si="0"/>
        <v>638.41</v>
      </c>
      <c r="S44" s="18">
        <v>2441.3000000000002</v>
      </c>
      <c r="T44" s="19">
        <f t="shared" si="1"/>
        <v>2.1792009721596412E-2</v>
      </c>
      <c r="U44" s="19">
        <f t="shared" si="2"/>
        <v>2.1792009721596412E-2</v>
      </c>
      <c r="V44" s="18">
        <v>12</v>
      </c>
    </row>
    <row r="45" spans="1:22" s="20" customFormat="1" x14ac:dyDescent="0.2">
      <c r="A45" s="16">
        <f t="shared" si="3"/>
        <v>37</v>
      </c>
      <c r="B45" s="16" t="s">
        <v>38</v>
      </c>
      <c r="C45" s="16" t="s">
        <v>29</v>
      </c>
      <c r="D45" s="16" t="s">
        <v>20</v>
      </c>
      <c r="E45" s="16" t="s">
        <v>24</v>
      </c>
      <c r="F45" s="17">
        <v>101.65900000000001</v>
      </c>
      <c r="G45" s="17">
        <v>101.65900000000001</v>
      </c>
      <c r="H45" s="17">
        <v>101.65900000000001</v>
      </c>
      <c r="I45" s="17">
        <v>101.65900000000001</v>
      </c>
      <c r="J45" s="17">
        <v>0</v>
      </c>
      <c r="K45" s="18">
        <v>0</v>
      </c>
      <c r="L45" s="18">
        <v>0</v>
      </c>
      <c r="M45" s="18">
        <v>0</v>
      </c>
      <c r="N45" s="17">
        <v>0</v>
      </c>
      <c r="O45" s="17">
        <v>101.65900000000001</v>
      </c>
      <c r="P45" s="17">
        <v>101.65900000000001</v>
      </c>
      <c r="Q45" s="18">
        <v>101.65900000000001</v>
      </c>
      <c r="R45" s="12">
        <f t="shared" si="0"/>
        <v>711.61300000000006</v>
      </c>
      <c r="S45" s="18">
        <v>3706.3</v>
      </c>
      <c r="T45" s="19">
        <f t="shared" si="1"/>
        <v>1.6000076446411066E-2</v>
      </c>
      <c r="U45" s="19">
        <f t="shared" si="2"/>
        <v>1.6000076446411066E-2</v>
      </c>
      <c r="V45" s="18">
        <v>12</v>
      </c>
    </row>
    <row r="46" spans="1:22" s="20" customFormat="1" x14ac:dyDescent="0.2">
      <c r="A46" s="16">
        <f t="shared" si="3"/>
        <v>38</v>
      </c>
      <c r="B46" s="16" t="s">
        <v>38</v>
      </c>
      <c r="C46" s="16" t="s">
        <v>29</v>
      </c>
      <c r="D46" s="16" t="s">
        <v>20</v>
      </c>
      <c r="E46" s="16" t="s">
        <v>19</v>
      </c>
      <c r="F46" s="17">
        <v>44.561999999999998</v>
      </c>
      <c r="G46" s="17">
        <v>50.942999999999998</v>
      </c>
      <c r="H46" s="17">
        <v>38.482999999999997</v>
      </c>
      <c r="I46" s="17">
        <v>35.238</v>
      </c>
      <c r="J46" s="17">
        <v>12.083</v>
      </c>
      <c r="K46" s="18">
        <v>0</v>
      </c>
      <c r="L46" s="18">
        <v>0</v>
      </c>
      <c r="M46" s="18">
        <v>0</v>
      </c>
      <c r="N46" s="17">
        <v>0</v>
      </c>
      <c r="O46" s="17">
        <v>32.451999999999998</v>
      </c>
      <c r="P46" s="17">
        <v>48.962000000000003</v>
      </c>
      <c r="Q46" s="18">
        <v>56.497</v>
      </c>
      <c r="R46" s="12">
        <f t="shared" si="0"/>
        <v>319.22000000000003</v>
      </c>
      <c r="S46" s="18">
        <v>1261</v>
      </c>
      <c r="T46" s="19">
        <f t="shared" si="1"/>
        <v>2.1095691250330426E-2</v>
      </c>
      <c r="U46" s="19">
        <f t="shared" si="2"/>
        <v>2.1095691250330426E-2</v>
      </c>
      <c r="V46" s="18">
        <v>12</v>
      </c>
    </row>
    <row r="47" spans="1:22" s="20" customFormat="1" x14ac:dyDescent="0.2">
      <c r="A47" s="16">
        <f t="shared" si="3"/>
        <v>39</v>
      </c>
      <c r="B47" s="16" t="s">
        <v>38</v>
      </c>
      <c r="C47" s="16" t="s">
        <v>29</v>
      </c>
      <c r="D47" s="16" t="s">
        <v>20</v>
      </c>
      <c r="E47" s="16" t="s">
        <v>22</v>
      </c>
      <c r="F47" s="17">
        <v>99.74</v>
      </c>
      <c r="G47" s="17">
        <v>82.48</v>
      </c>
      <c r="H47" s="17">
        <v>63.353000000000002</v>
      </c>
      <c r="I47" s="17">
        <v>58.99</v>
      </c>
      <c r="J47" s="17">
        <v>20.13</v>
      </c>
      <c r="K47" s="18">
        <v>0</v>
      </c>
      <c r="L47" s="18">
        <v>0</v>
      </c>
      <c r="M47" s="18">
        <v>0</v>
      </c>
      <c r="N47" s="17">
        <v>0</v>
      </c>
      <c r="O47" s="17">
        <v>54.21</v>
      </c>
      <c r="P47" s="17">
        <v>79.944000000000003</v>
      </c>
      <c r="Q47" s="18">
        <v>90.478999999999999</v>
      </c>
      <c r="R47" s="12">
        <f t="shared" si="0"/>
        <v>549.32600000000002</v>
      </c>
      <c r="S47" s="18">
        <v>1796.8</v>
      </c>
      <c r="T47" s="19">
        <f t="shared" si="1"/>
        <v>2.5477051795785102E-2</v>
      </c>
      <c r="U47" s="19">
        <f t="shared" si="2"/>
        <v>2.5477051795785102E-2</v>
      </c>
      <c r="V47" s="18">
        <v>12</v>
      </c>
    </row>
    <row r="48" spans="1:22" s="20" customFormat="1" x14ac:dyDescent="0.2">
      <c r="A48" s="16">
        <f t="shared" si="3"/>
        <v>40</v>
      </c>
      <c r="B48" s="16" t="s">
        <v>38</v>
      </c>
      <c r="C48" s="16" t="s">
        <v>29</v>
      </c>
      <c r="D48" s="16" t="s">
        <v>20</v>
      </c>
      <c r="E48" s="16" t="s">
        <v>23</v>
      </c>
      <c r="F48" s="17">
        <v>60.01</v>
      </c>
      <c r="G48" s="17">
        <v>50.152999999999999</v>
      </c>
      <c r="H48" s="17">
        <v>38.567</v>
      </c>
      <c r="I48" s="17">
        <v>35.423000000000002</v>
      </c>
      <c r="J48" s="17">
        <v>5.1180000000000003</v>
      </c>
      <c r="K48" s="18">
        <v>0</v>
      </c>
      <c r="L48" s="18">
        <v>0</v>
      </c>
      <c r="M48" s="18">
        <v>0</v>
      </c>
      <c r="N48" s="17">
        <v>0</v>
      </c>
      <c r="O48" s="17">
        <v>35.768999999999998</v>
      </c>
      <c r="P48" s="17">
        <v>40.024999999999999</v>
      </c>
      <c r="Q48" s="18">
        <v>41.604999999999997</v>
      </c>
      <c r="R48" s="12">
        <f t="shared" si="0"/>
        <v>306.67</v>
      </c>
      <c r="S48" s="18">
        <v>1366</v>
      </c>
      <c r="T48" s="19">
        <f t="shared" si="1"/>
        <v>1.8708516349438754E-2</v>
      </c>
      <c r="U48" s="19">
        <f t="shared" si="2"/>
        <v>1.8708516349438754E-2</v>
      </c>
      <c r="V48" s="18">
        <v>12</v>
      </c>
    </row>
    <row r="49" spans="1:22" s="20" customFormat="1" x14ac:dyDescent="0.2">
      <c r="A49" s="16">
        <f t="shared" si="3"/>
        <v>41</v>
      </c>
      <c r="B49" s="16" t="s">
        <v>46</v>
      </c>
      <c r="C49" s="16" t="s">
        <v>19</v>
      </c>
      <c r="D49" s="16" t="s">
        <v>20</v>
      </c>
      <c r="E49" s="16" t="s">
        <v>20</v>
      </c>
      <c r="F49" s="17">
        <v>49.494</v>
      </c>
      <c r="G49" s="17">
        <v>39.840000000000003</v>
      </c>
      <c r="H49" s="17">
        <v>30.088999999999999</v>
      </c>
      <c r="I49" s="17">
        <v>34.475999999999999</v>
      </c>
      <c r="J49" s="17">
        <v>7.125</v>
      </c>
      <c r="K49" s="18">
        <v>0</v>
      </c>
      <c r="L49" s="18">
        <v>0</v>
      </c>
      <c r="M49" s="18">
        <v>0</v>
      </c>
      <c r="N49" s="17">
        <v>0.318</v>
      </c>
      <c r="O49" s="17">
        <v>27.266999999999999</v>
      </c>
      <c r="P49" s="17">
        <v>33.378</v>
      </c>
      <c r="Q49" s="18">
        <v>35.088999999999999</v>
      </c>
      <c r="R49" s="12">
        <f t="shared" si="0"/>
        <v>257.07600000000002</v>
      </c>
      <c r="S49" s="18">
        <v>1005.2</v>
      </c>
      <c r="T49" s="19">
        <f t="shared" si="1"/>
        <v>2.1312176681257459E-2</v>
      </c>
      <c r="U49" s="19">
        <f t="shared" si="2"/>
        <v>2.1312176681257459E-2</v>
      </c>
      <c r="V49" s="18">
        <v>12</v>
      </c>
    </row>
    <row r="50" spans="1:22" s="20" customFormat="1" x14ac:dyDescent="0.2">
      <c r="A50" s="16">
        <f t="shared" si="3"/>
        <v>42</v>
      </c>
      <c r="B50" s="16" t="s">
        <v>46</v>
      </c>
      <c r="C50" s="16" t="s">
        <v>23</v>
      </c>
      <c r="D50" s="16" t="s">
        <v>20</v>
      </c>
      <c r="E50" s="16" t="s">
        <v>20</v>
      </c>
      <c r="F50" s="17">
        <v>54.359000000000002</v>
      </c>
      <c r="G50" s="17">
        <v>43.978999999999999</v>
      </c>
      <c r="H50" s="17">
        <v>39.828000000000003</v>
      </c>
      <c r="I50" s="17">
        <v>26.1</v>
      </c>
      <c r="J50" s="17">
        <v>7.1</v>
      </c>
      <c r="K50" s="18">
        <v>0</v>
      </c>
      <c r="L50" s="18">
        <v>0</v>
      </c>
      <c r="M50" s="18">
        <v>0</v>
      </c>
      <c r="N50" s="17">
        <v>0.218</v>
      </c>
      <c r="O50" s="17">
        <v>20.908000000000001</v>
      </c>
      <c r="P50" s="17">
        <v>25.167000000000002</v>
      </c>
      <c r="Q50" s="18">
        <v>28.766999999999999</v>
      </c>
      <c r="R50" s="12">
        <f t="shared" si="0"/>
        <v>246.42599999999996</v>
      </c>
      <c r="S50" s="18">
        <v>894.9</v>
      </c>
      <c r="T50" s="19">
        <f t="shared" si="1"/>
        <v>2.2947256676723652E-2</v>
      </c>
      <c r="U50" s="19">
        <f t="shared" si="2"/>
        <v>2.2947256676723652E-2</v>
      </c>
      <c r="V50" s="18">
        <v>12</v>
      </c>
    </row>
    <row r="51" spans="1:22" s="20" customFormat="1" x14ac:dyDescent="0.2">
      <c r="A51" s="16">
        <f t="shared" si="3"/>
        <v>43</v>
      </c>
      <c r="B51" s="16" t="s">
        <v>46</v>
      </c>
      <c r="C51" s="16" t="s">
        <v>41</v>
      </c>
      <c r="D51" s="16" t="s">
        <v>20</v>
      </c>
      <c r="E51" s="16" t="s">
        <v>20</v>
      </c>
      <c r="F51" s="17">
        <v>41.694000000000003</v>
      </c>
      <c r="G51" s="17">
        <v>33.426000000000002</v>
      </c>
      <c r="H51" s="17">
        <v>31.219000000000001</v>
      </c>
      <c r="I51" s="18">
        <v>20.148</v>
      </c>
      <c r="J51" s="17">
        <v>5.6230000000000002</v>
      </c>
      <c r="K51" s="18">
        <v>0</v>
      </c>
      <c r="L51" s="18">
        <v>0</v>
      </c>
      <c r="M51" s="18">
        <v>0</v>
      </c>
      <c r="N51" s="17">
        <v>0.13700000000000001</v>
      </c>
      <c r="O51" s="17">
        <v>20.527999999999999</v>
      </c>
      <c r="P51" s="17">
        <v>24.922000000000001</v>
      </c>
      <c r="Q51" s="18">
        <v>29.099</v>
      </c>
      <c r="R51" s="12">
        <f t="shared" si="0"/>
        <v>206.79599999999996</v>
      </c>
      <c r="S51" s="18">
        <v>910.2</v>
      </c>
      <c r="T51" s="19">
        <f t="shared" si="1"/>
        <v>1.8933201494177099E-2</v>
      </c>
      <c r="U51" s="19">
        <f t="shared" si="2"/>
        <v>1.8933201494177099E-2</v>
      </c>
      <c r="V51" s="18">
        <v>12</v>
      </c>
    </row>
    <row r="52" spans="1:22" s="20" customFormat="1" x14ac:dyDescent="0.2">
      <c r="A52" s="16">
        <f t="shared" si="3"/>
        <v>44</v>
      </c>
      <c r="B52" s="16" t="s">
        <v>46</v>
      </c>
      <c r="C52" s="16" t="s">
        <v>29</v>
      </c>
      <c r="D52" s="16" t="s">
        <v>20</v>
      </c>
      <c r="E52" s="16" t="s">
        <v>20</v>
      </c>
      <c r="F52" s="17">
        <v>352.02699999999999</v>
      </c>
      <c r="G52" s="17">
        <v>288.47300000000001</v>
      </c>
      <c r="H52" s="17">
        <v>223.84399999999999</v>
      </c>
      <c r="I52" s="18">
        <v>184.09399999999999</v>
      </c>
      <c r="J52" s="17">
        <v>53.226999999999997</v>
      </c>
      <c r="K52" s="18">
        <v>0</v>
      </c>
      <c r="L52" s="18">
        <v>0</v>
      </c>
      <c r="M52" s="18">
        <v>0</v>
      </c>
      <c r="N52" s="17">
        <v>4.03</v>
      </c>
      <c r="O52" s="17">
        <v>192.77600000000001</v>
      </c>
      <c r="P52" s="17">
        <v>261.67399999999998</v>
      </c>
      <c r="Q52" s="18">
        <v>259.10300000000001</v>
      </c>
      <c r="R52" s="12">
        <f t="shared" si="0"/>
        <v>1819.2480000000003</v>
      </c>
      <c r="S52" s="18">
        <v>12617</v>
      </c>
      <c r="T52" s="19">
        <f t="shared" si="1"/>
        <v>1.2015851628754856E-2</v>
      </c>
      <c r="U52" s="19">
        <f t="shared" si="2"/>
        <v>1.2015851628754856E-2</v>
      </c>
      <c r="V52" s="18">
        <v>12</v>
      </c>
    </row>
    <row r="53" spans="1:22" s="20" customFormat="1" x14ac:dyDescent="0.2">
      <c r="A53" s="16">
        <f t="shared" si="3"/>
        <v>45</v>
      </c>
      <c r="B53" s="16" t="s">
        <v>47</v>
      </c>
      <c r="C53" s="16" t="s">
        <v>24</v>
      </c>
      <c r="D53" s="16" t="s">
        <v>20</v>
      </c>
      <c r="E53" s="16" t="s">
        <v>20</v>
      </c>
      <c r="F53" s="17">
        <v>81.290000000000006</v>
      </c>
      <c r="G53" s="17">
        <v>63.109000000000002</v>
      </c>
      <c r="H53" s="17">
        <v>53.686999999999998</v>
      </c>
      <c r="I53" s="18">
        <v>57.493000000000002</v>
      </c>
      <c r="J53" s="17">
        <v>16.823</v>
      </c>
      <c r="K53" s="18">
        <v>0</v>
      </c>
      <c r="L53" s="18">
        <v>0</v>
      </c>
      <c r="M53" s="18">
        <v>0</v>
      </c>
      <c r="N53" s="17">
        <v>0</v>
      </c>
      <c r="O53" s="17">
        <v>54.850999999999999</v>
      </c>
      <c r="P53" s="17">
        <v>61.814999999999998</v>
      </c>
      <c r="Q53" s="17">
        <v>64.5</v>
      </c>
      <c r="R53" s="12">
        <f t="shared" si="0"/>
        <v>453.56799999999998</v>
      </c>
      <c r="S53" s="18">
        <v>3484.5</v>
      </c>
      <c r="T53" s="19">
        <f t="shared" si="1"/>
        <v>1.0847276031951021E-2</v>
      </c>
      <c r="U53" s="19">
        <f t="shared" si="2"/>
        <v>1.0847276031951021E-2</v>
      </c>
      <c r="V53" s="18">
        <v>12</v>
      </c>
    </row>
    <row r="54" spans="1:22" s="20" customFormat="1" x14ac:dyDescent="0.2">
      <c r="A54" s="16">
        <f t="shared" si="3"/>
        <v>46</v>
      </c>
      <c r="B54" s="16" t="s">
        <v>47</v>
      </c>
      <c r="C54" s="16" t="s">
        <v>23</v>
      </c>
      <c r="D54" s="16" t="s">
        <v>20</v>
      </c>
      <c r="E54" s="16" t="s">
        <v>24</v>
      </c>
      <c r="F54" s="17">
        <v>71.013000000000005</v>
      </c>
      <c r="G54" s="17">
        <v>71.013000000000005</v>
      </c>
      <c r="H54" s="17">
        <v>71.013000000000005</v>
      </c>
      <c r="I54" s="18">
        <v>58.27</v>
      </c>
      <c r="J54" s="17">
        <v>15.266</v>
      </c>
      <c r="K54" s="18">
        <v>0</v>
      </c>
      <c r="L54" s="18">
        <v>0</v>
      </c>
      <c r="M54" s="18">
        <v>0</v>
      </c>
      <c r="N54" s="17">
        <v>0</v>
      </c>
      <c r="O54" s="17">
        <v>51.622999999999998</v>
      </c>
      <c r="P54" s="17">
        <v>67.623000000000005</v>
      </c>
      <c r="Q54" s="17">
        <v>71.31</v>
      </c>
      <c r="R54" s="12">
        <f t="shared" si="0"/>
        <v>477.13100000000003</v>
      </c>
      <c r="S54" s="18">
        <v>2589.4</v>
      </c>
      <c r="T54" s="19">
        <f t="shared" si="1"/>
        <v>1.5355262480368684E-2</v>
      </c>
      <c r="U54" s="19">
        <f t="shared" si="2"/>
        <v>1.5355262480368684E-2</v>
      </c>
      <c r="V54" s="18">
        <v>12</v>
      </c>
    </row>
    <row r="55" spans="1:22" s="20" customFormat="1" x14ac:dyDescent="0.2">
      <c r="A55" s="16">
        <f t="shared" si="3"/>
        <v>47</v>
      </c>
      <c r="B55" s="16" t="s">
        <v>47</v>
      </c>
      <c r="C55" s="16" t="s">
        <v>23</v>
      </c>
      <c r="D55" s="16" t="s">
        <v>20</v>
      </c>
      <c r="E55" s="16" t="s">
        <v>19</v>
      </c>
      <c r="F55" s="17">
        <v>38.097999999999999</v>
      </c>
      <c r="G55" s="17">
        <v>38.097999999999999</v>
      </c>
      <c r="H55" s="17">
        <v>38.097999999999999</v>
      </c>
      <c r="I55" s="17">
        <v>38.097999999999999</v>
      </c>
      <c r="J55" s="17">
        <v>0</v>
      </c>
      <c r="K55" s="18">
        <v>0</v>
      </c>
      <c r="L55" s="18">
        <v>0</v>
      </c>
      <c r="M55" s="18">
        <v>0</v>
      </c>
      <c r="N55" s="17">
        <v>0</v>
      </c>
      <c r="O55" s="17">
        <v>38.097999999999999</v>
      </c>
      <c r="P55" s="17">
        <v>38.097999999999999</v>
      </c>
      <c r="Q55" s="17">
        <v>38.097999999999999</v>
      </c>
      <c r="R55" s="12">
        <f t="shared" si="0"/>
        <v>266.68600000000004</v>
      </c>
      <c r="S55" s="18">
        <v>1389.3</v>
      </c>
      <c r="T55" s="19">
        <f t="shared" si="1"/>
        <v>1.599642505818278E-2</v>
      </c>
      <c r="U55" s="19">
        <f t="shared" si="2"/>
        <v>1.599642505818278E-2</v>
      </c>
      <c r="V55" s="18">
        <v>12</v>
      </c>
    </row>
    <row r="56" spans="1:22" s="20" customFormat="1" x14ac:dyDescent="0.2">
      <c r="A56" s="16">
        <f t="shared" si="3"/>
        <v>48</v>
      </c>
      <c r="B56" s="16" t="s">
        <v>47</v>
      </c>
      <c r="C56" s="16" t="s">
        <v>25</v>
      </c>
      <c r="D56" s="16" t="s">
        <v>20</v>
      </c>
      <c r="E56" s="16" t="s">
        <v>20</v>
      </c>
      <c r="F56" s="17">
        <v>133.84200000000001</v>
      </c>
      <c r="G56" s="17">
        <v>93.837999999999994</v>
      </c>
      <c r="H56" s="17">
        <v>79.688000000000002</v>
      </c>
      <c r="I56" s="18">
        <v>76.501000000000005</v>
      </c>
      <c r="J56" s="17">
        <v>13.098000000000001</v>
      </c>
      <c r="K56" s="18">
        <v>0</v>
      </c>
      <c r="L56" s="18">
        <v>0</v>
      </c>
      <c r="M56" s="18">
        <v>0</v>
      </c>
      <c r="N56" s="17">
        <v>0.81899999999999995</v>
      </c>
      <c r="O56" s="17">
        <v>78.825999999999993</v>
      </c>
      <c r="P56" s="17">
        <v>78.423000000000002</v>
      </c>
      <c r="Q56" s="17">
        <v>80.409000000000006</v>
      </c>
      <c r="R56" s="12">
        <f t="shared" si="0"/>
        <v>635.44400000000007</v>
      </c>
      <c r="S56" s="18">
        <v>4647.8</v>
      </c>
      <c r="T56" s="19">
        <f t="shared" si="1"/>
        <v>1.1393275671643934E-2</v>
      </c>
      <c r="U56" s="19">
        <f t="shared" si="2"/>
        <v>1.1393275671643934E-2</v>
      </c>
      <c r="V56" s="18">
        <v>12</v>
      </c>
    </row>
    <row r="57" spans="1:22" s="20" customFormat="1" x14ac:dyDescent="0.2">
      <c r="A57" s="16">
        <f t="shared" si="3"/>
        <v>49</v>
      </c>
      <c r="B57" s="16" t="s">
        <v>47</v>
      </c>
      <c r="C57" s="16" t="s">
        <v>41</v>
      </c>
      <c r="D57" s="16" t="s">
        <v>20</v>
      </c>
      <c r="E57" s="16" t="s">
        <v>20</v>
      </c>
      <c r="F57" s="17">
        <v>127.074</v>
      </c>
      <c r="G57" s="17">
        <v>114.27800000000001</v>
      </c>
      <c r="H57" s="17">
        <v>76.748000000000005</v>
      </c>
      <c r="I57" s="18">
        <v>78.153000000000006</v>
      </c>
      <c r="J57" s="17">
        <v>15.67</v>
      </c>
      <c r="K57" s="18">
        <v>0</v>
      </c>
      <c r="L57" s="18">
        <v>0</v>
      </c>
      <c r="M57" s="18">
        <v>0</v>
      </c>
      <c r="N57" s="17">
        <v>0.55500000000000005</v>
      </c>
      <c r="O57" s="17">
        <v>70.896000000000001</v>
      </c>
      <c r="P57" s="17">
        <v>79.653000000000006</v>
      </c>
      <c r="Q57" s="17">
        <v>83.762</v>
      </c>
      <c r="R57" s="12">
        <f t="shared" si="0"/>
        <v>646.78899999999999</v>
      </c>
      <c r="S57" s="18">
        <v>4574</v>
      </c>
      <c r="T57" s="19">
        <f t="shared" si="1"/>
        <v>1.1783796093863867E-2</v>
      </c>
      <c r="U57" s="19">
        <f t="shared" si="2"/>
        <v>1.1783796093863867E-2</v>
      </c>
      <c r="V57" s="18">
        <v>12</v>
      </c>
    </row>
    <row r="58" spans="1:22" s="20" customFormat="1" x14ac:dyDescent="0.2">
      <c r="A58" s="16">
        <f t="shared" si="3"/>
        <v>50</v>
      </c>
      <c r="B58" s="16" t="s">
        <v>47</v>
      </c>
      <c r="C58" s="16" t="s">
        <v>28</v>
      </c>
      <c r="D58" s="16" t="s">
        <v>20</v>
      </c>
      <c r="E58" s="16" t="s">
        <v>24</v>
      </c>
      <c r="F58" s="17">
        <v>73.867999999999995</v>
      </c>
      <c r="G58" s="17">
        <v>51.298999999999999</v>
      </c>
      <c r="H58" s="17">
        <v>43.752000000000002</v>
      </c>
      <c r="I58" s="17">
        <v>44.4</v>
      </c>
      <c r="J58" s="17">
        <v>7.6559999999999997</v>
      </c>
      <c r="K58" s="18">
        <v>0</v>
      </c>
      <c r="L58" s="18">
        <v>0</v>
      </c>
      <c r="M58" s="18">
        <v>0</v>
      </c>
      <c r="N58" s="17">
        <v>1.9019999999999999</v>
      </c>
      <c r="O58" s="17">
        <v>41.386000000000003</v>
      </c>
      <c r="P58" s="17">
        <v>58.198999999999998</v>
      </c>
      <c r="Q58" s="17">
        <v>60.49</v>
      </c>
      <c r="R58" s="12">
        <f t="shared" si="0"/>
        <v>382.95200000000006</v>
      </c>
      <c r="S58" s="18">
        <v>2573</v>
      </c>
      <c r="T58" s="19">
        <f t="shared" si="1"/>
        <v>1.2402901930301856E-2</v>
      </c>
      <c r="U58" s="19">
        <f t="shared" si="2"/>
        <v>1.2402901930301856E-2</v>
      </c>
      <c r="V58" s="18">
        <v>12</v>
      </c>
    </row>
    <row r="59" spans="1:22" s="20" customFormat="1" x14ac:dyDescent="0.2">
      <c r="A59" s="16">
        <f t="shared" si="3"/>
        <v>51</v>
      </c>
      <c r="B59" s="16" t="s">
        <v>47</v>
      </c>
      <c r="C59" s="16" t="s">
        <v>28</v>
      </c>
      <c r="D59" s="16" t="s">
        <v>20</v>
      </c>
      <c r="E59" s="16" t="s">
        <v>19</v>
      </c>
      <c r="F59" s="17">
        <v>24.494</v>
      </c>
      <c r="G59" s="17">
        <v>24.494</v>
      </c>
      <c r="H59" s="17">
        <v>20.388999999999999</v>
      </c>
      <c r="I59" s="17">
        <v>20.762</v>
      </c>
      <c r="J59" s="17">
        <v>1.77</v>
      </c>
      <c r="K59" s="18">
        <v>0</v>
      </c>
      <c r="L59" s="18">
        <v>0</v>
      </c>
      <c r="M59" s="18">
        <v>0</v>
      </c>
      <c r="N59" s="17">
        <v>0.25</v>
      </c>
      <c r="O59" s="17">
        <v>21.65</v>
      </c>
      <c r="P59" s="17">
        <v>22.488</v>
      </c>
      <c r="Q59" s="17">
        <v>23.401</v>
      </c>
      <c r="R59" s="12">
        <f t="shared" si="0"/>
        <v>159.69800000000001</v>
      </c>
      <c r="S59" s="18">
        <v>893.2</v>
      </c>
      <c r="T59" s="19">
        <f t="shared" si="1"/>
        <v>1.4899425287356322E-2</v>
      </c>
      <c r="U59" s="19">
        <f t="shared" si="2"/>
        <v>1.4899425287356322E-2</v>
      </c>
      <c r="V59" s="18">
        <v>12</v>
      </c>
    </row>
    <row r="60" spans="1:22" s="20" customFormat="1" x14ac:dyDescent="0.2">
      <c r="A60" s="16">
        <f t="shared" si="3"/>
        <v>52</v>
      </c>
      <c r="B60" s="16" t="s">
        <v>47</v>
      </c>
      <c r="C60" s="16" t="s">
        <v>45</v>
      </c>
      <c r="D60" s="16" t="s">
        <v>20</v>
      </c>
      <c r="E60" s="16" t="s">
        <v>20</v>
      </c>
      <c r="F60" s="17">
        <v>133.20500000000001</v>
      </c>
      <c r="G60" s="17">
        <v>94.375</v>
      </c>
      <c r="H60" s="17">
        <v>79.849999999999994</v>
      </c>
      <c r="I60" s="17">
        <v>80.813000000000002</v>
      </c>
      <c r="J60" s="17">
        <v>16.045999999999999</v>
      </c>
      <c r="K60" s="18">
        <v>0</v>
      </c>
      <c r="L60" s="18">
        <v>0</v>
      </c>
      <c r="M60" s="18">
        <v>0</v>
      </c>
      <c r="N60" s="18">
        <v>5.2999999999999999E-2</v>
      </c>
      <c r="O60" s="18">
        <v>71.447000000000003</v>
      </c>
      <c r="P60" s="18">
        <v>81.695999999999998</v>
      </c>
      <c r="Q60" s="17">
        <v>85.911000000000001</v>
      </c>
      <c r="R60" s="12">
        <f t="shared" si="0"/>
        <v>643.39599999999996</v>
      </c>
      <c r="S60" s="18">
        <v>4561.3</v>
      </c>
      <c r="T60" s="19">
        <f t="shared" si="1"/>
        <v>1.1754616739379853E-2</v>
      </c>
      <c r="U60" s="19">
        <f t="shared" si="2"/>
        <v>1.1754616739379853E-2</v>
      </c>
      <c r="V60" s="18">
        <v>12</v>
      </c>
    </row>
    <row r="61" spans="1:22" s="20" customFormat="1" x14ac:dyDescent="0.2">
      <c r="A61" s="16">
        <f t="shared" si="3"/>
        <v>53</v>
      </c>
      <c r="B61" s="16" t="s">
        <v>47</v>
      </c>
      <c r="C61" s="16">
        <v>20</v>
      </c>
      <c r="D61" s="16"/>
      <c r="E61" s="16"/>
      <c r="F61" s="21">
        <v>428.38</v>
      </c>
      <c r="G61" s="21">
        <v>340.791</v>
      </c>
      <c r="H61" s="21">
        <v>370.834</v>
      </c>
      <c r="I61" s="21">
        <v>370.834</v>
      </c>
      <c r="J61" s="21">
        <v>135.97200000000001</v>
      </c>
      <c r="K61" s="22">
        <v>0</v>
      </c>
      <c r="L61" s="22">
        <v>0</v>
      </c>
      <c r="M61" s="22">
        <v>0</v>
      </c>
      <c r="N61" s="21">
        <v>0</v>
      </c>
      <c r="O61" s="21">
        <v>195.58099999999999</v>
      </c>
      <c r="P61" s="21">
        <v>280.41199999999998</v>
      </c>
      <c r="Q61" s="21">
        <v>322.61399999999998</v>
      </c>
      <c r="R61" s="17">
        <f t="shared" si="0"/>
        <v>2445.4180000000001</v>
      </c>
      <c r="S61" s="18">
        <v>18712.8</v>
      </c>
      <c r="T61" s="19">
        <f t="shared" si="1"/>
        <v>1.0890130463283599E-2</v>
      </c>
      <c r="U61" s="19">
        <f t="shared" si="2"/>
        <v>1.0890130463283599E-2</v>
      </c>
      <c r="V61" s="18">
        <v>12</v>
      </c>
    </row>
    <row r="62" spans="1:22" s="20" customFormat="1" x14ac:dyDescent="0.2">
      <c r="A62" s="16">
        <f t="shared" si="3"/>
        <v>54</v>
      </c>
      <c r="B62" s="16" t="s">
        <v>47</v>
      </c>
      <c r="C62" s="16" t="s">
        <v>48</v>
      </c>
      <c r="D62" s="16" t="s">
        <v>20</v>
      </c>
      <c r="E62" s="16" t="s">
        <v>20</v>
      </c>
      <c r="F62" s="17">
        <v>42.953000000000003</v>
      </c>
      <c r="G62" s="17">
        <v>42.953000000000003</v>
      </c>
      <c r="H62" s="17">
        <v>40.765999999999998</v>
      </c>
      <c r="I62" s="17" t="s">
        <v>49</v>
      </c>
      <c r="J62" s="17">
        <v>10.592000000000001</v>
      </c>
      <c r="K62" s="18">
        <v>0</v>
      </c>
      <c r="L62" s="18">
        <v>0</v>
      </c>
      <c r="M62" s="18">
        <v>0</v>
      </c>
      <c r="N62" s="17">
        <v>0</v>
      </c>
      <c r="O62" s="17">
        <v>46.587000000000003</v>
      </c>
      <c r="P62" s="17">
        <v>54.697000000000003</v>
      </c>
      <c r="Q62" s="17">
        <v>54.634999999999998</v>
      </c>
      <c r="R62" s="12">
        <v>342.02100000000002</v>
      </c>
      <c r="S62" s="18">
        <v>1566.2</v>
      </c>
      <c r="T62" s="19">
        <f t="shared" si="1"/>
        <v>1.8198027071893757E-2</v>
      </c>
      <c r="U62" s="19">
        <f t="shared" si="2"/>
        <v>1.8198027071893757E-2</v>
      </c>
      <c r="V62" s="18">
        <v>12</v>
      </c>
    </row>
    <row r="63" spans="1:22" s="20" customFormat="1" x14ac:dyDescent="0.2">
      <c r="A63" s="16">
        <f t="shared" si="3"/>
        <v>55</v>
      </c>
      <c r="B63" s="16" t="s">
        <v>50</v>
      </c>
      <c r="C63" s="16" t="s">
        <v>24</v>
      </c>
      <c r="D63" s="16" t="s">
        <v>20</v>
      </c>
      <c r="E63" s="16" t="s">
        <v>24</v>
      </c>
      <c r="F63" s="17">
        <v>171.62100000000001</v>
      </c>
      <c r="G63" s="17">
        <v>171.62100000000001</v>
      </c>
      <c r="H63" s="17">
        <v>171.62100000000001</v>
      </c>
      <c r="I63" s="17">
        <v>171.62100000000001</v>
      </c>
      <c r="J63" s="17">
        <v>0</v>
      </c>
      <c r="K63" s="18">
        <v>0</v>
      </c>
      <c r="L63" s="18">
        <v>0</v>
      </c>
      <c r="M63" s="18">
        <v>0</v>
      </c>
      <c r="N63" s="17">
        <v>0</v>
      </c>
      <c r="O63" s="17">
        <v>171.62100000000001</v>
      </c>
      <c r="P63" s="17">
        <v>171.62100000000001</v>
      </c>
      <c r="Q63" s="17">
        <v>176.12899999999999</v>
      </c>
      <c r="R63" s="12">
        <f t="shared" si="0"/>
        <v>1205.855</v>
      </c>
      <c r="S63" s="18">
        <v>6254.2</v>
      </c>
      <c r="T63" s="19">
        <f t="shared" si="1"/>
        <v>1.6067269461588481E-2</v>
      </c>
      <c r="U63" s="19">
        <f t="shared" si="2"/>
        <v>1.6067269461588481E-2</v>
      </c>
      <c r="V63" s="18">
        <v>12</v>
      </c>
    </row>
    <row r="64" spans="1:22" s="20" customFormat="1" x14ac:dyDescent="0.2">
      <c r="A64" s="16">
        <f t="shared" si="3"/>
        <v>56</v>
      </c>
      <c r="B64" s="16" t="s">
        <v>50</v>
      </c>
      <c r="C64" s="16" t="s">
        <v>24</v>
      </c>
      <c r="D64" s="16" t="s">
        <v>20</v>
      </c>
      <c r="E64" s="16" t="s">
        <v>19</v>
      </c>
      <c r="F64" s="17">
        <v>171.95099999999999</v>
      </c>
      <c r="G64" s="17">
        <v>136.79300000000001</v>
      </c>
      <c r="H64" s="17">
        <v>117.149</v>
      </c>
      <c r="I64" s="17">
        <v>135.83199999999999</v>
      </c>
      <c r="J64" s="17">
        <v>37.899000000000001</v>
      </c>
      <c r="K64" s="18">
        <v>0</v>
      </c>
      <c r="L64" s="18">
        <v>0</v>
      </c>
      <c r="M64" s="18">
        <v>0</v>
      </c>
      <c r="N64" s="17">
        <v>0</v>
      </c>
      <c r="O64" s="17">
        <v>119.19499999999999</v>
      </c>
      <c r="P64" s="17">
        <v>140.06299999999999</v>
      </c>
      <c r="Q64" s="17">
        <v>143.13800000000001</v>
      </c>
      <c r="R64" s="12">
        <f t="shared" si="0"/>
        <v>1002.02</v>
      </c>
      <c r="S64" s="18">
        <v>5212.1000000000004</v>
      </c>
      <c r="T64" s="19">
        <f t="shared" si="1"/>
        <v>1.6020733805311996E-2</v>
      </c>
      <c r="U64" s="19">
        <f t="shared" si="2"/>
        <v>1.6020733805311996E-2</v>
      </c>
      <c r="V64" s="18">
        <v>12</v>
      </c>
    </row>
    <row r="65" spans="1:22" s="20" customFormat="1" x14ac:dyDescent="0.2">
      <c r="A65" s="16">
        <f t="shared" si="3"/>
        <v>57</v>
      </c>
      <c r="B65" s="16" t="s">
        <v>50</v>
      </c>
      <c r="C65" s="16" t="s">
        <v>22</v>
      </c>
      <c r="D65" s="16" t="s">
        <v>20</v>
      </c>
      <c r="E65" s="16" t="s">
        <v>20</v>
      </c>
      <c r="F65" s="17">
        <v>270.31599999999997</v>
      </c>
      <c r="G65" s="17">
        <v>221.65799999999999</v>
      </c>
      <c r="H65" s="17">
        <v>158.298</v>
      </c>
      <c r="I65" s="17">
        <v>184.08099999999999</v>
      </c>
      <c r="J65" s="17">
        <v>42.850999999999999</v>
      </c>
      <c r="K65" s="18">
        <v>0</v>
      </c>
      <c r="L65" s="18">
        <v>0</v>
      </c>
      <c r="M65" s="18">
        <v>0</v>
      </c>
      <c r="N65" s="17">
        <v>0</v>
      </c>
      <c r="O65" s="17">
        <v>158.298</v>
      </c>
      <c r="P65" s="17">
        <v>263.06</v>
      </c>
      <c r="Q65" s="17">
        <v>228.73599999999999</v>
      </c>
      <c r="R65" s="17">
        <f t="shared" si="0"/>
        <v>1527.2979999999998</v>
      </c>
      <c r="S65" s="18">
        <v>13009.2</v>
      </c>
      <c r="T65" s="19">
        <f t="shared" si="1"/>
        <v>9.7834481238918084E-3</v>
      </c>
      <c r="U65" s="19">
        <f t="shared" si="2"/>
        <v>9.7834481238918084E-3</v>
      </c>
      <c r="V65" s="18">
        <v>12</v>
      </c>
    </row>
    <row r="66" spans="1:22" s="20" customFormat="1" ht="13.5" customHeight="1" x14ac:dyDescent="0.2">
      <c r="A66" s="16">
        <f t="shared" si="3"/>
        <v>58</v>
      </c>
      <c r="B66" s="16" t="s">
        <v>50</v>
      </c>
      <c r="C66" s="16" t="s">
        <v>39</v>
      </c>
      <c r="D66" s="16" t="s">
        <v>20</v>
      </c>
      <c r="E66" s="16" t="s">
        <v>20</v>
      </c>
      <c r="F66" s="17">
        <v>99.415999999999997</v>
      </c>
      <c r="G66" s="17">
        <v>98.144999999999996</v>
      </c>
      <c r="H66" s="17">
        <v>79.792000000000002</v>
      </c>
      <c r="I66" s="17">
        <v>92.632000000000005</v>
      </c>
      <c r="J66" s="17">
        <v>22.135999999999999</v>
      </c>
      <c r="K66" s="18">
        <v>0</v>
      </c>
      <c r="L66" s="18">
        <v>0</v>
      </c>
      <c r="M66" s="18">
        <v>0</v>
      </c>
      <c r="N66" s="17">
        <v>0</v>
      </c>
      <c r="O66" s="17">
        <v>83.207999999999998</v>
      </c>
      <c r="P66" s="17">
        <v>105.71</v>
      </c>
      <c r="Q66" s="17">
        <v>109.46</v>
      </c>
      <c r="R66" s="12">
        <f t="shared" si="0"/>
        <v>690.49900000000002</v>
      </c>
      <c r="S66" s="18">
        <v>3486.3</v>
      </c>
      <c r="T66" s="19">
        <f t="shared" si="1"/>
        <v>1.6505057893277494E-2</v>
      </c>
      <c r="U66" s="19">
        <f t="shared" si="2"/>
        <v>1.6505057893277494E-2</v>
      </c>
      <c r="V66" s="18">
        <v>12</v>
      </c>
    </row>
    <row r="67" spans="1:22" s="20" customFormat="1" x14ac:dyDescent="0.2">
      <c r="A67" s="16">
        <f t="shared" si="3"/>
        <v>59</v>
      </c>
      <c r="B67" s="16" t="s">
        <v>50</v>
      </c>
      <c r="C67" s="16" t="s">
        <v>40</v>
      </c>
      <c r="D67" s="16" t="s">
        <v>20</v>
      </c>
      <c r="E67" s="16" t="s">
        <v>20</v>
      </c>
      <c r="F67" s="17">
        <v>107.959</v>
      </c>
      <c r="G67" s="17">
        <v>79.709999999999994</v>
      </c>
      <c r="H67" s="17">
        <v>58.735999999999997</v>
      </c>
      <c r="I67" s="17">
        <v>67.33</v>
      </c>
      <c r="J67" s="17">
        <v>18.88</v>
      </c>
      <c r="K67" s="18">
        <v>0</v>
      </c>
      <c r="L67" s="18">
        <v>0</v>
      </c>
      <c r="M67" s="18">
        <v>0</v>
      </c>
      <c r="N67" s="17">
        <v>0</v>
      </c>
      <c r="O67" s="17">
        <v>62.26</v>
      </c>
      <c r="P67" s="17">
        <v>92.5</v>
      </c>
      <c r="Q67" s="17">
        <v>87.37</v>
      </c>
      <c r="R67" s="17">
        <f t="shared" si="0"/>
        <v>574.74499999999989</v>
      </c>
      <c r="S67" s="18">
        <v>3650.7</v>
      </c>
      <c r="T67" s="19">
        <f t="shared" si="1"/>
        <v>1.3119515891929398E-2</v>
      </c>
      <c r="U67" s="19">
        <f t="shared" si="2"/>
        <v>1.3119515891929398E-2</v>
      </c>
      <c r="V67" s="18">
        <v>12</v>
      </c>
    </row>
    <row r="68" spans="1:22" s="20" customFormat="1" x14ac:dyDescent="0.2">
      <c r="A68" s="16">
        <f t="shared" si="3"/>
        <v>60</v>
      </c>
      <c r="B68" s="16" t="s">
        <v>50</v>
      </c>
      <c r="C68" s="16" t="s">
        <v>41</v>
      </c>
      <c r="D68" s="16" t="s">
        <v>20</v>
      </c>
      <c r="E68" s="16" t="s">
        <v>20</v>
      </c>
      <c r="F68" s="17">
        <v>299.291</v>
      </c>
      <c r="G68" s="17">
        <v>234.32300000000001</v>
      </c>
      <c r="H68" s="17">
        <v>154.35499999999999</v>
      </c>
      <c r="I68" s="17">
        <v>103.998</v>
      </c>
      <c r="J68" s="17">
        <v>51.326999999999998</v>
      </c>
      <c r="K68" s="18">
        <v>0</v>
      </c>
      <c r="L68" s="18">
        <v>0</v>
      </c>
      <c r="M68" s="18">
        <v>0</v>
      </c>
      <c r="N68" s="17">
        <v>0</v>
      </c>
      <c r="O68" s="17">
        <v>38.411999999999999</v>
      </c>
      <c r="P68" s="17">
        <v>107.158</v>
      </c>
      <c r="Q68" s="17">
        <v>149.84100000000001</v>
      </c>
      <c r="R68" s="17">
        <f t="shared" si="0"/>
        <v>1138.7050000000002</v>
      </c>
      <c r="S68" s="18">
        <v>12152.3</v>
      </c>
      <c r="T68" s="19">
        <f t="shared" si="1"/>
        <v>7.8085698454887845E-3</v>
      </c>
      <c r="U68" s="19">
        <f t="shared" si="2"/>
        <v>7.8085698454887845E-3</v>
      </c>
      <c r="V68" s="18">
        <v>12</v>
      </c>
    </row>
    <row r="69" spans="1:22" s="20" customFormat="1" x14ac:dyDescent="0.2">
      <c r="A69" s="16">
        <f t="shared" si="3"/>
        <v>61</v>
      </c>
      <c r="B69" s="16" t="s">
        <v>50</v>
      </c>
      <c r="C69" s="16" t="s">
        <v>42</v>
      </c>
      <c r="D69" s="16" t="s">
        <v>20</v>
      </c>
      <c r="E69" s="16" t="s">
        <v>20</v>
      </c>
      <c r="F69" s="17">
        <v>96.828999999999994</v>
      </c>
      <c r="G69" s="17">
        <v>69.84</v>
      </c>
      <c r="H69" s="17">
        <v>50.368000000000002</v>
      </c>
      <c r="I69" s="17">
        <v>58.25</v>
      </c>
      <c r="J69" s="17">
        <v>18.64</v>
      </c>
      <c r="K69" s="18">
        <v>0</v>
      </c>
      <c r="L69" s="18">
        <v>0</v>
      </c>
      <c r="M69" s="18">
        <v>0</v>
      </c>
      <c r="N69" s="17">
        <v>0</v>
      </c>
      <c r="O69" s="17">
        <v>58.58</v>
      </c>
      <c r="P69" s="17">
        <v>82.76</v>
      </c>
      <c r="Q69" s="17">
        <v>76.613</v>
      </c>
      <c r="R69" s="12">
        <f t="shared" si="0"/>
        <v>511.87999999999994</v>
      </c>
      <c r="S69" s="18">
        <v>3666.2</v>
      </c>
      <c r="T69" s="19">
        <f t="shared" si="1"/>
        <v>1.1635117196734129E-2</v>
      </c>
      <c r="U69" s="19">
        <f t="shared" si="2"/>
        <v>1.1635117196734129E-2</v>
      </c>
      <c r="V69" s="18">
        <v>12</v>
      </c>
    </row>
    <row r="70" spans="1:22" s="20" customFormat="1" x14ac:dyDescent="0.2">
      <c r="A70" s="16">
        <f t="shared" si="3"/>
        <v>62</v>
      </c>
      <c r="B70" s="16" t="s">
        <v>50</v>
      </c>
      <c r="C70" s="16" t="s">
        <v>43</v>
      </c>
      <c r="D70" s="16" t="s">
        <v>20</v>
      </c>
      <c r="E70" s="16" t="s">
        <v>24</v>
      </c>
      <c r="F70" s="17">
        <v>87.058999999999997</v>
      </c>
      <c r="G70" s="17">
        <v>65.22</v>
      </c>
      <c r="H70" s="17">
        <v>49.762999999999998</v>
      </c>
      <c r="I70" s="17">
        <v>45.04</v>
      </c>
      <c r="J70" s="17">
        <v>11.64</v>
      </c>
      <c r="K70" s="18">
        <v>0</v>
      </c>
      <c r="L70" s="18">
        <v>0</v>
      </c>
      <c r="M70" s="18">
        <v>0</v>
      </c>
      <c r="N70" s="17">
        <v>0</v>
      </c>
      <c r="O70" s="17">
        <v>48.78</v>
      </c>
      <c r="P70" s="17">
        <v>64.84</v>
      </c>
      <c r="Q70" s="17">
        <v>71.545000000000002</v>
      </c>
      <c r="R70" s="12">
        <f t="shared" si="0"/>
        <v>443.887</v>
      </c>
      <c r="S70" s="18">
        <v>3637.1</v>
      </c>
      <c r="T70" s="19">
        <f t="shared" si="1"/>
        <v>1.0170350920605245E-2</v>
      </c>
      <c r="U70" s="19">
        <f t="shared" si="2"/>
        <v>1.0170350920605245E-2</v>
      </c>
      <c r="V70" s="18">
        <v>12</v>
      </c>
    </row>
    <row r="71" spans="1:22" s="20" customFormat="1" x14ac:dyDescent="0.2">
      <c r="A71" s="16">
        <f t="shared" si="3"/>
        <v>63</v>
      </c>
      <c r="B71" s="16" t="s">
        <v>50</v>
      </c>
      <c r="C71" s="16" t="s">
        <v>43</v>
      </c>
      <c r="D71" s="16" t="s">
        <v>20</v>
      </c>
      <c r="E71" s="16" t="s">
        <v>19</v>
      </c>
      <c r="F71" s="17">
        <v>145.50899999999999</v>
      </c>
      <c r="G71" s="17">
        <v>133.6</v>
      </c>
      <c r="H71" s="17">
        <v>104.67700000000001</v>
      </c>
      <c r="I71" s="17">
        <v>90.4</v>
      </c>
      <c r="J71" s="17">
        <v>38</v>
      </c>
      <c r="K71" s="18">
        <v>0</v>
      </c>
      <c r="L71" s="18">
        <v>0</v>
      </c>
      <c r="M71" s="18">
        <v>0</v>
      </c>
      <c r="N71" s="17">
        <v>0</v>
      </c>
      <c r="O71" s="17">
        <v>117.482</v>
      </c>
      <c r="P71" s="17">
        <v>117.482</v>
      </c>
      <c r="Q71" s="17">
        <v>146.55600000000001</v>
      </c>
      <c r="R71" s="12">
        <f t="shared" si="0"/>
        <v>893.70600000000002</v>
      </c>
      <c r="S71" s="18">
        <v>5295.9</v>
      </c>
      <c r="T71" s="19">
        <f t="shared" si="1"/>
        <v>1.4062859948261864E-2</v>
      </c>
      <c r="U71" s="19">
        <f t="shared" si="2"/>
        <v>1.4062859948261864E-2</v>
      </c>
      <c r="V71" s="18">
        <v>12</v>
      </c>
    </row>
    <row r="72" spans="1:22" s="20" customFormat="1" x14ac:dyDescent="0.2">
      <c r="A72" s="16">
        <f t="shared" si="3"/>
        <v>64</v>
      </c>
      <c r="B72" s="16" t="s">
        <v>50</v>
      </c>
      <c r="C72" s="16" t="s">
        <v>45</v>
      </c>
      <c r="D72" s="16" t="s">
        <v>20</v>
      </c>
      <c r="E72" s="16" t="s">
        <v>24</v>
      </c>
      <c r="F72" s="17">
        <v>70.930000000000007</v>
      </c>
      <c r="G72" s="17">
        <v>70.930000000000007</v>
      </c>
      <c r="H72" s="17">
        <v>70.930000000000007</v>
      </c>
      <c r="I72" s="17">
        <v>31.378</v>
      </c>
      <c r="J72" s="17">
        <v>5.7519999999999998</v>
      </c>
      <c r="K72" s="18">
        <v>0</v>
      </c>
      <c r="L72" s="18">
        <v>0</v>
      </c>
      <c r="M72" s="18">
        <v>0</v>
      </c>
      <c r="N72" s="17">
        <v>0</v>
      </c>
      <c r="O72" s="17">
        <v>49.972000000000001</v>
      </c>
      <c r="P72" s="17">
        <v>52.808</v>
      </c>
      <c r="Q72" s="17">
        <v>50.472000000000001</v>
      </c>
      <c r="R72" s="12">
        <f t="shared" si="0"/>
        <v>403.17199999999997</v>
      </c>
      <c r="S72" s="18">
        <v>2583.1</v>
      </c>
      <c r="T72" s="19">
        <f t="shared" si="1"/>
        <v>1.3006723187900844E-2</v>
      </c>
      <c r="U72" s="19">
        <f t="shared" si="2"/>
        <v>1.3006723187900844E-2</v>
      </c>
      <c r="V72" s="18">
        <v>12</v>
      </c>
    </row>
    <row r="73" spans="1:22" s="20" customFormat="1" x14ac:dyDescent="0.2">
      <c r="A73" s="16">
        <f t="shared" si="3"/>
        <v>65</v>
      </c>
      <c r="B73" s="16" t="s">
        <v>50</v>
      </c>
      <c r="C73" s="16" t="s">
        <v>45</v>
      </c>
      <c r="D73" s="16" t="s">
        <v>20</v>
      </c>
      <c r="E73" s="16" t="s">
        <v>19</v>
      </c>
      <c r="F73" s="17">
        <v>63.3</v>
      </c>
      <c r="G73" s="17">
        <v>51.8</v>
      </c>
      <c r="H73" s="17">
        <v>39.043999999999997</v>
      </c>
      <c r="I73" s="17">
        <v>34.293999999999997</v>
      </c>
      <c r="J73" s="17">
        <v>6.1820000000000004</v>
      </c>
      <c r="K73" s="18">
        <v>0</v>
      </c>
      <c r="L73" s="18">
        <v>0</v>
      </c>
      <c r="M73" s="18">
        <v>0</v>
      </c>
      <c r="N73" s="17">
        <v>3.3130000000000002</v>
      </c>
      <c r="O73" s="17">
        <v>50.881</v>
      </c>
      <c r="P73" s="17">
        <v>52.457000000000001</v>
      </c>
      <c r="Q73" s="17">
        <v>49.6</v>
      </c>
      <c r="R73" s="12">
        <f t="shared" si="0"/>
        <v>350.87099999999998</v>
      </c>
      <c r="S73" s="18">
        <v>2579.4</v>
      </c>
      <c r="T73" s="19">
        <f t="shared" si="1"/>
        <v>1.1335678840040319E-2</v>
      </c>
      <c r="U73" s="19">
        <f t="shared" si="2"/>
        <v>1.1335678840040319E-2</v>
      </c>
      <c r="V73" s="18">
        <v>12</v>
      </c>
    </row>
    <row r="74" spans="1:22" s="20" customFormat="1" x14ac:dyDescent="0.2">
      <c r="A74" s="16">
        <f t="shared" si="3"/>
        <v>66</v>
      </c>
      <c r="B74" s="16" t="s">
        <v>50</v>
      </c>
      <c r="C74" s="16" t="s">
        <v>51</v>
      </c>
      <c r="D74" s="16" t="s">
        <v>20</v>
      </c>
      <c r="E74" s="16" t="s">
        <v>20</v>
      </c>
      <c r="F74" s="17">
        <v>341.798</v>
      </c>
      <c r="G74" s="17">
        <v>283.51600000000002</v>
      </c>
      <c r="H74" s="17">
        <v>216.595</v>
      </c>
      <c r="I74" s="17">
        <v>191.547</v>
      </c>
      <c r="J74" s="17">
        <v>74.537999999999997</v>
      </c>
      <c r="K74" s="18">
        <v>0</v>
      </c>
      <c r="L74" s="18">
        <v>0</v>
      </c>
      <c r="M74" s="18">
        <v>0</v>
      </c>
      <c r="N74" s="17">
        <v>0</v>
      </c>
      <c r="O74" s="17">
        <v>275.34800000000001</v>
      </c>
      <c r="P74" s="17">
        <v>272.08199999999999</v>
      </c>
      <c r="Q74" s="17">
        <v>272.08199999999999</v>
      </c>
      <c r="R74" s="12">
        <f t="shared" ref="R74:R137" si="4">SUM(F74:Q74)</f>
        <v>1927.5059999999999</v>
      </c>
      <c r="S74" s="18">
        <v>14342</v>
      </c>
      <c r="T74" s="19">
        <f t="shared" ref="T74:T137" si="5">R74/S74/V74</f>
        <v>1.1199658346116302E-2</v>
      </c>
      <c r="U74" s="19">
        <f t="shared" ref="U74:U137" si="6">T74</f>
        <v>1.1199658346116302E-2</v>
      </c>
      <c r="V74" s="18">
        <v>12</v>
      </c>
    </row>
    <row r="75" spans="1:22" s="20" customFormat="1" x14ac:dyDescent="0.2">
      <c r="A75" s="16">
        <f t="shared" si="3"/>
        <v>67</v>
      </c>
      <c r="B75" s="16" t="s">
        <v>50</v>
      </c>
      <c r="C75" s="16" t="s">
        <v>52</v>
      </c>
      <c r="D75" s="16" t="s">
        <v>20</v>
      </c>
      <c r="E75" s="16" t="s">
        <v>20</v>
      </c>
      <c r="F75" s="17">
        <v>94.521000000000001</v>
      </c>
      <c r="G75" s="17">
        <v>75.194999999999993</v>
      </c>
      <c r="H75" s="17">
        <v>59.465000000000003</v>
      </c>
      <c r="I75" s="17">
        <v>47.475999999999999</v>
      </c>
      <c r="J75" s="17">
        <v>15.401</v>
      </c>
      <c r="K75" s="18">
        <v>0</v>
      </c>
      <c r="L75" s="18">
        <v>0</v>
      </c>
      <c r="M75" s="18">
        <v>0</v>
      </c>
      <c r="N75" s="17">
        <v>2.048</v>
      </c>
      <c r="O75" s="17">
        <v>56.164999999999999</v>
      </c>
      <c r="P75" s="17">
        <v>71.465999999999994</v>
      </c>
      <c r="Q75" s="17">
        <v>76.337000000000003</v>
      </c>
      <c r="R75" s="12">
        <f t="shared" si="4"/>
        <v>498.07400000000007</v>
      </c>
      <c r="S75" s="18">
        <v>3628.7</v>
      </c>
      <c r="T75" s="19">
        <f t="shared" si="5"/>
        <v>1.1438302054914066E-2</v>
      </c>
      <c r="U75" s="19">
        <f t="shared" si="6"/>
        <v>1.1438302054914066E-2</v>
      </c>
      <c r="V75" s="18">
        <v>12</v>
      </c>
    </row>
    <row r="76" spans="1:22" s="20" customFormat="1" x14ac:dyDescent="0.2">
      <c r="A76" s="16">
        <f t="shared" ref="A76:A139" si="7">IF(A73="№ п/п",1,A75+1)</f>
        <v>68</v>
      </c>
      <c r="B76" s="16" t="s">
        <v>50</v>
      </c>
      <c r="C76" s="16" t="s">
        <v>31</v>
      </c>
      <c r="D76" s="16" t="s">
        <v>20</v>
      </c>
      <c r="E76" s="16" t="s">
        <v>19</v>
      </c>
      <c r="F76" s="17">
        <v>45.497</v>
      </c>
      <c r="G76" s="17">
        <v>36.529000000000003</v>
      </c>
      <c r="H76" s="17">
        <v>28.945</v>
      </c>
      <c r="I76" s="17">
        <v>26.431000000000001</v>
      </c>
      <c r="J76" s="17">
        <v>5.2069999999999999</v>
      </c>
      <c r="K76" s="18">
        <v>0</v>
      </c>
      <c r="L76" s="18">
        <v>0</v>
      </c>
      <c r="M76" s="18">
        <v>0</v>
      </c>
      <c r="N76" s="17">
        <v>1.377</v>
      </c>
      <c r="O76" s="17">
        <v>20.117000000000001</v>
      </c>
      <c r="P76" s="17">
        <v>27.068000000000001</v>
      </c>
      <c r="Q76" s="17">
        <v>39.369999999999997</v>
      </c>
      <c r="R76" s="12">
        <f t="shared" si="4"/>
        <v>230.54100000000003</v>
      </c>
      <c r="S76" s="18">
        <v>2576.1999999999998</v>
      </c>
      <c r="T76" s="19">
        <f t="shared" si="5"/>
        <v>7.4573984939057536E-3</v>
      </c>
      <c r="U76" s="19">
        <f t="shared" si="6"/>
        <v>7.4573984939057536E-3</v>
      </c>
      <c r="V76" s="18">
        <v>12</v>
      </c>
    </row>
    <row r="77" spans="1:22" s="20" customFormat="1" x14ac:dyDescent="0.2">
      <c r="A77" s="16">
        <f t="shared" si="7"/>
        <v>69</v>
      </c>
      <c r="B77" s="16" t="s">
        <v>50</v>
      </c>
      <c r="C77" s="16" t="s">
        <v>32</v>
      </c>
      <c r="D77" s="16" t="s">
        <v>20</v>
      </c>
      <c r="E77" s="16" t="s">
        <v>24</v>
      </c>
      <c r="F77" s="17">
        <v>331.49200000000002</v>
      </c>
      <c r="G77" s="17">
        <v>370.06099999999998</v>
      </c>
      <c r="H77" s="17">
        <v>280.44</v>
      </c>
      <c r="I77" s="17">
        <v>201.88499999999999</v>
      </c>
      <c r="J77" s="17">
        <v>49.003</v>
      </c>
      <c r="K77" s="18">
        <v>0</v>
      </c>
      <c r="L77" s="18">
        <v>0</v>
      </c>
      <c r="M77" s="18">
        <v>0</v>
      </c>
      <c r="N77" s="17">
        <v>3.75</v>
      </c>
      <c r="O77" s="17">
        <v>169.84899999999999</v>
      </c>
      <c r="P77" s="17">
        <v>232.17500000000001</v>
      </c>
      <c r="Q77" s="17">
        <v>244.43299999999999</v>
      </c>
      <c r="R77" s="12">
        <f t="shared" si="4"/>
        <v>1883.0879999999997</v>
      </c>
      <c r="S77" s="18">
        <v>17847.8</v>
      </c>
      <c r="T77" s="19">
        <f t="shared" si="5"/>
        <v>8.7923441544616125E-3</v>
      </c>
      <c r="U77" s="19">
        <f t="shared" si="6"/>
        <v>8.7923441544616125E-3</v>
      </c>
      <c r="V77" s="18">
        <v>12</v>
      </c>
    </row>
    <row r="78" spans="1:22" s="20" customFormat="1" x14ac:dyDescent="0.2">
      <c r="A78" s="16">
        <f t="shared" si="7"/>
        <v>70</v>
      </c>
      <c r="B78" s="16" t="s">
        <v>50</v>
      </c>
      <c r="C78" s="16" t="s">
        <v>32</v>
      </c>
      <c r="D78" s="16" t="s">
        <v>20</v>
      </c>
      <c r="E78" s="16" t="s">
        <v>19</v>
      </c>
      <c r="F78" s="17">
        <v>427.71300000000002</v>
      </c>
      <c r="G78" s="17">
        <v>300.99900000000002</v>
      </c>
      <c r="H78" s="17">
        <v>308.17700000000002</v>
      </c>
      <c r="I78" s="17">
        <v>263.60199999999998</v>
      </c>
      <c r="J78" s="17">
        <v>61.124000000000002</v>
      </c>
      <c r="K78" s="18">
        <v>0</v>
      </c>
      <c r="L78" s="18">
        <v>0</v>
      </c>
      <c r="M78" s="18">
        <v>0</v>
      </c>
      <c r="N78" s="17">
        <v>9.6690000000000005</v>
      </c>
      <c r="O78" s="17">
        <v>296.42899999999997</v>
      </c>
      <c r="P78" s="17">
        <v>358.50799999999998</v>
      </c>
      <c r="Q78" s="17">
        <v>299.41899999999998</v>
      </c>
      <c r="R78" s="12">
        <f t="shared" si="4"/>
        <v>2325.6400000000003</v>
      </c>
      <c r="S78" s="18">
        <v>22103.8</v>
      </c>
      <c r="T78" s="19">
        <f t="shared" si="5"/>
        <v>8.7678740005489256E-3</v>
      </c>
      <c r="U78" s="19">
        <f t="shared" si="6"/>
        <v>8.7678740005489256E-3</v>
      </c>
      <c r="V78" s="18">
        <v>12</v>
      </c>
    </row>
    <row r="79" spans="1:22" s="20" customFormat="1" x14ac:dyDescent="0.2">
      <c r="A79" s="16">
        <f t="shared" si="7"/>
        <v>71</v>
      </c>
      <c r="B79" s="16" t="s">
        <v>50</v>
      </c>
      <c r="C79" s="16" t="s">
        <v>48</v>
      </c>
      <c r="D79" s="16" t="s">
        <v>20</v>
      </c>
      <c r="E79" s="16" t="s">
        <v>24</v>
      </c>
      <c r="F79" s="17">
        <v>70.930000000000007</v>
      </c>
      <c r="G79" s="17">
        <v>70.930000000000007</v>
      </c>
      <c r="H79" s="17">
        <v>37.587000000000003</v>
      </c>
      <c r="I79" s="17">
        <v>56.804000000000002</v>
      </c>
      <c r="J79" s="17">
        <v>20.827999999999999</v>
      </c>
      <c r="K79" s="18">
        <v>0</v>
      </c>
      <c r="L79" s="18">
        <v>0</v>
      </c>
      <c r="M79" s="18">
        <v>0</v>
      </c>
      <c r="N79" s="17">
        <v>0</v>
      </c>
      <c r="O79" s="17">
        <v>56.804000000000002</v>
      </c>
      <c r="P79" s="17">
        <v>68.623000000000005</v>
      </c>
      <c r="Q79" s="17">
        <v>68.992000000000004</v>
      </c>
      <c r="R79" s="12">
        <f t="shared" si="4"/>
        <v>451.49800000000005</v>
      </c>
      <c r="S79" s="18">
        <v>2585.1999999999998</v>
      </c>
      <c r="T79" s="19">
        <f t="shared" si="5"/>
        <v>1.4553935221001601E-2</v>
      </c>
      <c r="U79" s="19">
        <f t="shared" si="6"/>
        <v>1.4553935221001601E-2</v>
      </c>
      <c r="V79" s="18">
        <v>12</v>
      </c>
    </row>
    <row r="80" spans="1:22" s="20" customFormat="1" x14ac:dyDescent="0.2">
      <c r="A80" s="16">
        <f t="shared" si="7"/>
        <v>72</v>
      </c>
      <c r="B80" s="16" t="s">
        <v>50</v>
      </c>
      <c r="C80" s="16" t="s">
        <v>48</v>
      </c>
      <c r="D80" s="16" t="s">
        <v>20</v>
      </c>
      <c r="E80" s="16" t="s">
        <v>19</v>
      </c>
      <c r="F80" s="17">
        <v>69.510000000000005</v>
      </c>
      <c r="G80" s="17">
        <v>59.34</v>
      </c>
      <c r="H80" s="17">
        <v>42.622</v>
      </c>
      <c r="I80" s="17">
        <v>35.622999999999998</v>
      </c>
      <c r="J80" s="18">
        <v>14.41</v>
      </c>
      <c r="K80" s="18">
        <v>0</v>
      </c>
      <c r="L80" s="18">
        <v>0</v>
      </c>
      <c r="M80" s="18">
        <v>0</v>
      </c>
      <c r="N80" s="17">
        <v>0</v>
      </c>
      <c r="O80" s="17">
        <v>42.51</v>
      </c>
      <c r="P80" s="17">
        <v>53.704999999999998</v>
      </c>
      <c r="Q80" s="17">
        <v>59.75</v>
      </c>
      <c r="R80" s="12">
        <f t="shared" si="4"/>
        <v>377.47</v>
      </c>
      <c r="S80" s="18">
        <v>2605.4</v>
      </c>
      <c r="T80" s="19">
        <f t="shared" si="5"/>
        <v>1.2073322074665438E-2</v>
      </c>
      <c r="U80" s="19">
        <f t="shared" si="6"/>
        <v>1.2073322074665438E-2</v>
      </c>
      <c r="V80" s="18">
        <v>12</v>
      </c>
    </row>
    <row r="81" spans="1:22" s="20" customFormat="1" x14ac:dyDescent="0.2">
      <c r="A81" s="16">
        <f t="shared" si="7"/>
        <v>73</v>
      </c>
      <c r="B81" s="16" t="s">
        <v>53</v>
      </c>
      <c r="C81" s="16" t="s">
        <v>31</v>
      </c>
      <c r="D81" s="16" t="s">
        <v>20</v>
      </c>
      <c r="E81" s="16" t="s">
        <v>24</v>
      </c>
      <c r="F81" s="17">
        <v>127.95399999999999</v>
      </c>
      <c r="G81" s="17">
        <v>127.95399999999999</v>
      </c>
      <c r="H81" s="17">
        <v>127.95399999999999</v>
      </c>
      <c r="I81" s="17">
        <v>127.95399999999999</v>
      </c>
      <c r="J81" s="18">
        <v>21.901</v>
      </c>
      <c r="K81" s="18">
        <v>0</v>
      </c>
      <c r="L81" s="18">
        <v>0</v>
      </c>
      <c r="M81" s="18">
        <v>0</v>
      </c>
      <c r="N81" s="17">
        <v>0</v>
      </c>
      <c r="O81" s="17">
        <v>97.786000000000001</v>
      </c>
      <c r="P81" s="17">
        <v>97.786000000000001</v>
      </c>
      <c r="Q81" s="17">
        <v>91.816999999999993</v>
      </c>
      <c r="R81" s="12">
        <f t="shared" si="4"/>
        <v>821.10599999999999</v>
      </c>
      <c r="S81" s="18">
        <v>4665</v>
      </c>
      <c r="T81" s="19">
        <f t="shared" si="5"/>
        <v>1.4667845659163986E-2</v>
      </c>
      <c r="U81" s="19">
        <f t="shared" si="6"/>
        <v>1.4667845659163986E-2</v>
      </c>
      <c r="V81" s="18">
        <v>12</v>
      </c>
    </row>
    <row r="82" spans="1:22" s="20" customFormat="1" x14ac:dyDescent="0.2">
      <c r="A82" s="16">
        <f t="shared" si="7"/>
        <v>74</v>
      </c>
      <c r="B82" s="16" t="s">
        <v>53</v>
      </c>
      <c r="C82" s="16" t="s">
        <v>31</v>
      </c>
      <c r="D82" s="16" t="s">
        <v>20</v>
      </c>
      <c r="E82" s="16" t="s">
        <v>19</v>
      </c>
      <c r="F82" s="17">
        <v>92.462000000000003</v>
      </c>
      <c r="G82" s="17">
        <v>92.462000000000003</v>
      </c>
      <c r="H82" s="17">
        <v>80.837000000000003</v>
      </c>
      <c r="I82" s="18">
        <v>92.031000000000006</v>
      </c>
      <c r="J82" s="18">
        <v>41.365000000000002</v>
      </c>
      <c r="K82" s="18">
        <v>0</v>
      </c>
      <c r="L82" s="18">
        <v>0</v>
      </c>
      <c r="M82" s="18">
        <v>0</v>
      </c>
      <c r="N82" s="17">
        <v>0</v>
      </c>
      <c r="O82" s="17">
        <v>103.41200000000001</v>
      </c>
      <c r="P82" s="17">
        <v>109.39</v>
      </c>
      <c r="Q82" s="17">
        <v>92.462000000000003</v>
      </c>
      <c r="R82" s="12">
        <f t="shared" si="4"/>
        <v>704.42100000000005</v>
      </c>
      <c r="S82" s="18">
        <v>3370.2</v>
      </c>
      <c r="T82" s="19">
        <f t="shared" si="5"/>
        <v>1.7417883211678833E-2</v>
      </c>
      <c r="U82" s="19">
        <f t="shared" si="6"/>
        <v>1.7417883211678833E-2</v>
      </c>
      <c r="V82" s="18">
        <v>12</v>
      </c>
    </row>
    <row r="83" spans="1:22" s="20" customFormat="1" x14ac:dyDescent="0.2">
      <c r="A83" s="16">
        <f t="shared" si="7"/>
        <v>75</v>
      </c>
      <c r="B83" s="16" t="s">
        <v>53</v>
      </c>
      <c r="C83" s="16" t="s">
        <v>32</v>
      </c>
      <c r="D83" s="16" t="s">
        <v>20</v>
      </c>
      <c r="E83" s="16" t="s">
        <v>20</v>
      </c>
      <c r="F83" s="17">
        <v>65.718999999999994</v>
      </c>
      <c r="G83" s="17">
        <v>65.718999999999994</v>
      </c>
      <c r="H83" s="17">
        <v>60.725999999999999</v>
      </c>
      <c r="I83" s="18">
        <v>65.718999999999994</v>
      </c>
      <c r="J83" s="17">
        <v>0</v>
      </c>
      <c r="K83" s="18">
        <v>0</v>
      </c>
      <c r="L83" s="18">
        <v>0</v>
      </c>
      <c r="M83" s="18">
        <v>0</v>
      </c>
      <c r="N83" s="17">
        <v>0</v>
      </c>
      <c r="O83" s="17">
        <v>59.177</v>
      </c>
      <c r="P83" s="17">
        <v>72.281999999999996</v>
      </c>
      <c r="Q83" s="17">
        <v>73.308999999999997</v>
      </c>
      <c r="R83" s="12">
        <f t="shared" si="4"/>
        <v>462.65099999999995</v>
      </c>
      <c r="S83" s="18">
        <v>2395.8000000000002</v>
      </c>
      <c r="T83" s="19">
        <f t="shared" si="5"/>
        <v>1.6092432590366471E-2</v>
      </c>
      <c r="U83" s="19">
        <f t="shared" si="6"/>
        <v>1.6092432590366471E-2</v>
      </c>
      <c r="V83" s="18">
        <v>12</v>
      </c>
    </row>
    <row r="84" spans="1:22" s="20" customFormat="1" x14ac:dyDescent="0.2">
      <c r="A84" s="16">
        <f t="shared" si="7"/>
        <v>76</v>
      </c>
      <c r="B84" s="16" t="s">
        <v>53</v>
      </c>
      <c r="C84" s="16" t="s">
        <v>48</v>
      </c>
      <c r="D84" s="16" t="s">
        <v>20</v>
      </c>
      <c r="E84" s="16" t="s">
        <v>24</v>
      </c>
      <c r="F84" s="17">
        <v>122.667</v>
      </c>
      <c r="G84" s="17">
        <v>97.585999999999999</v>
      </c>
      <c r="H84" s="17">
        <v>105.634</v>
      </c>
      <c r="I84" s="18">
        <v>105.634</v>
      </c>
      <c r="J84" s="17">
        <v>31.04</v>
      </c>
      <c r="K84" s="18">
        <v>0</v>
      </c>
      <c r="L84" s="18">
        <v>0</v>
      </c>
      <c r="M84" s="18">
        <v>0</v>
      </c>
      <c r="N84" s="17">
        <v>0</v>
      </c>
      <c r="O84" s="17">
        <v>105.634</v>
      </c>
      <c r="P84" s="17">
        <v>121.41800000000001</v>
      </c>
      <c r="Q84" s="17">
        <v>87.337000000000003</v>
      </c>
      <c r="R84" s="12">
        <f t="shared" si="4"/>
        <v>776.95</v>
      </c>
      <c r="S84" s="18">
        <v>3196.9</v>
      </c>
      <c r="T84" s="19">
        <f t="shared" si="5"/>
        <v>2.0252692712732126E-2</v>
      </c>
      <c r="U84" s="19">
        <f t="shared" si="6"/>
        <v>2.0252692712732126E-2</v>
      </c>
      <c r="V84" s="18">
        <v>12</v>
      </c>
    </row>
    <row r="85" spans="1:22" s="20" customFormat="1" x14ac:dyDescent="0.2">
      <c r="A85" s="16">
        <f t="shared" si="7"/>
        <v>77</v>
      </c>
      <c r="B85" s="16" t="s">
        <v>53</v>
      </c>
      <c r="C85" s="16" t="s">
        <v>48</v>
      </c>
      <c r="D85" s="16" t="s">
        <v>20</v>
      </c>
      <c r="E85" s="16" t="s">
        <v>19</v>
      </c>
      <c r="F85" s="17">
        <v>68.683999999999997</v>
      </c>
      <c r="G85" s="17">
        <v>44.02</v>
      </c>
      <c r="H85" s="17">
        <v>44.02</v>
      </c>
      <c r="I85" s="18">
        <v>44.02</v>
      </c>
      <c r="J85" s="17">
        <v>0</v>
      </c>
      <c r="K85" s="18">
        <v>0</v>
      </c>
      <c r="L85" s="18">
        <v>0</v>
      </c>
      <c r="M85" s="18">
        <v>0</v>
      </c>
      <c r="N85" s="17">
        <v>0</v>
      </c>
      <c r="O85" s="17">
        <v>45.421999999999997</v>
      </c>
      <c r="P85" s="17">
        <v>42.4</v>
      </c>
      <c r="Q85" s="17">
        <v>44.02</v>
      </c>
      <c r="R85" s="12">
        <f t="shared" si="4"/>
        <v>332.58600000000001</v>
      </c>
      <c r="S85" s="18">
        <v>1655.2</v>
      </c>
      <c r="T85" s="19">
        <f t="shared" si="5"/>
        <v>1.674450217496375E-2</v>
      </c>
      <c r="U85" s="19">
        <f t="shared" si="6"/>
        <v>1.674450217496375E-2</v>
      </c>
      <c r="V85" s="18">
        <v>12</v>
      </c>
    </row>
    <row r="86" spans="1:22" s="20" customFormat="1" x14ac:dyDescent="0.2">
      <c r="A86" s="16">
        <f t="shared" si="7"/>
        <v>78</v>
      </c>
      <c r="B86" s="16" t="s">
        <v>53</v>
      </c>
      <c r="C86" s="16" t="s">
        <v>48</v>
      </c>
      <c r="D86" s="16" t="s">
        <v>20</v>
      </c>
      <c r="E86" s="16" t="s">
        <v>22</v>
      </c>
      <c r="F86" s="17">
        <v>35.136000000000003</v>
      </c>
      <c r="G86" s="17">
        <v>35.136000000000003</v>
      </c>
      <c r="H86" s="17">
        <v>35.136000000000003</v>
      </c>
      <c r="I86" s="17">
        <v>35.136000000000003</v>
      </c>
      <c r="J86" s="17">
        <v>0</v>
      </c>
      <c r="K86" s="18">
        <v>0</v>
      </c>
      <c r="L86" s="18">
        <v>0</v>
      </c>
      <c r="M86" s="18">
        <v>0</v>
      </c>
      <c r="N86" s="17">
        <v>0</v>
      </c>
      <c r="O86" s="17">
        <v>35.136000000000003</v>
      </c>
      <c r="P86" s="17">
        <v>35.136000000000003</v>
      </c>
      <c r="Q86" s="17">
        <v>42.656999999999996</v>
      </c>
      <c r="R86" s="12">
        <f t="shared" si="4"/>
        <v>253.47300000000001</v>
      </c>
      <c r="S86" s="18">
        <v>1280.7</v>
      </c>
      <c r="T86" s="19">
        <f t="shared" si="5"/>
        <v>1.6493128757710626E-2</v>
      </c>
      <c r="U86" s="19">
        <f t="shared" si="6"/>
        <v>1.6493128757710626E-2</v>
      </c>
      <c r="V86" s="18">
        <v>12</v>
      </c>
    </row>
    <row r="87" spans="1:22" s="20" customFormat="1" x14ac:dyDescent="0.2">
      <c r="A87" s="16">
        <f t="shared" si="7"/>
        <v>79</v>
      </c>
      <c r="B87" s="16" t="s">
        <v>53</v>
      </c>
      <c r="C87" s="16" t="s">
        <v>48</v>
      </c>
      <c r="D87" s="16" t="s">
        <v>20</v>
      </c>
      <c r="E87" s="16" t="s">
        <v>23</v>
      </c>
      <c r="F87" s="17">
        <v>89.643000000000001</v>
      </c>
      <c r="G87" s="17">
        <v>78.924999999999997</v>
      </c>
      <c r="H87" s="17">
        <v>59.954000000000001</v>
      </c>
      <c r="I87" s="18">
        <v>68.463999999999999</v>
      </c>
      <c r="J87" s="17">
        <v>9.9649999999999999</v>
      </c>
      <c r="K87" s="18">
        <v>0</v>
      </c>
      <c r="L87" s="18">
        <v>0</v>
      </c>
      <c r="M87" s="18">
        <v>0</v>
      </c>
      <c r="N87" s="17">
        <v>0</v>
      </c>
      <c r="O87" s="17">
        <v>41.064999999999998</v>
      </c>
      <c r="P87" s="17">
        <v>66.17</v>
      </c>
      <c r="Q87" s="17">
        <v>70.486000000000004</v>
      </c>
      <c r="R87" s="12">
        <f t="shared" si="4"/>
        <v>484.67199999999997</v>
      </c>
      <c r="S87" s="18">
        <v>2581.5</v>
      </c>
      <c r="T87" s="19">
        <f t="shared" si="5"/>
        <v>1.5645684033830459E-2</v>
      </c>
      <c r="U87" s="19">
        <f t="shared" si="6"/>
        <v>1.5645684033830459E-2</v>
      </c>
      <c r="V87" s="18">
        <v>12</v>
      </c>
    </row>
    <row r="88" spans="1:22" s="20" customFormat="1" x14ac:dyDescent="0.2">
      <c r="A88" s="16">
        <f t="shared" si="7"/>
        <v>80</v>
      </c>
      <c r="B88" s="16" t="s">
        <v>53</v>
      </c>
      <c r="C88" s="16" t="s">
        <v>34</v>
      </c>
      <c r="D88" s="16" t="s">
        <v>20</v>
      </c>
      <c r="E88" s="16" t="s">
        <v>24</v>
      </c>
      <c r="F88" s="17">
        <v>98.736000000000004</v>
      </c>
      <c r="G88" s="17">
        <v>75.897999999999996</v>
      </c>
      <c r="H88" s="17">
        <v>56.286000000000001</v>
      </c>
      <c r="I88" s="18">
        <v>38.781999999999996</v>
      </c>
      <c r="J88" s="17">
        <v>9.5210000000000008</v>
      </c>
      <c r="K88" s="18">
        <v>0</v>
      </c>
      <c r="L88" s="18">
        <v>0</v>
      </c>
      <c r="M88" s="18">
        <v>0</v>
      </c>
      <c r="N88" s="17">
        <v>0.14599999999999999</v>
      </c>
      <c r="O88" s="17">
        <v>60.252000000000002</v>
      </c>
      <c r="P88" s="17">
        <v>69.853999999999999</v>
      </c>
      <c r="Q88" s="17">
        <v>71.266000000000005</v>
      </c>
      <c r="R88" s="12">
        <f t="shared" si="4"/>
        <v>480.74100000000004</v>
      </c>
      <c r="S88" s="18">
        <v>2450.3000000000002</v>
      </c>
      <c r="T88" s="19">
        <f t="shared" si="5"/>
        <v>1.6349732685793577E-2</v>
      </c>
      <c r="U88" s="19">
        <f t="shared" si="6"/>
        <v>1.6349732685793577E-2</v>
      </c>
      <c r="V88" s="18">
        <v>12</v>
      </c>
    </row>
    <row r="89" spans="1:22" s="20" customFormat="1" x14ac:dyDescent="0.2">
      <c r="A89" s="16">
        <f t="shared" si="7"/>
        <v>81</v>
      </c>
      <c r="B89" s="16" t="s">
        <v>53</v>
      </c>
      <c r="C89" s="16" t="s">
        <v>34</v>
      </c>
      <c r="D89" s="16" t="s">
        <v>20</v>
      </c>
      <c r="E89" s="16" t="s">
        <v>19</v>
      </c>
      <c r="F89" s="17">
        <v>98.543999999999997</v>
      </c>
      <c r="G89" s="17">
        <v>69.486000000000004</v>
      </c>
      <c r="H89" s="17">
        <v>48.106000000000002</v>
      </c>
      <c r="I89" s="18">
        <v>62.475000000000001</v>
      </c>
      <c r="J89" s="17">
        <v>22.908000000000001</v>
      </c>
      <c r="K89" s="18">
        <v>0</v>
      </c>
      <c r="L89" s="18">
        <v>0</v>
      </c>
      <c r="M89" s="18">
        <v>0</v>
      </c>
      <c r="N89" s="17">
        <v>4.165</v>
      </c>
      <c r="O89" s="17">
        <v>67.638999999999996</v>
      </c>
      <c r="P89" s="17">
        <v>75.554000000000002</v>
      </c>
      <c r="Q89" s="17">
        <v>76.141000000000005</v>
      </c>
      <c r="R89" s="12">
        <f t="shared" si="4"/>
        <v>525.01800000000003</v>
      </c>
      <c r="S89" s="18">
        <v>2466</v>
      </c>
      <c r="T89" s="19">
        <f t="shared" si="5"/>
        <v>1.7741889699918897E-2</v>
      </c>
      <c r="U89" s="19">
        <f t="shared" si="6"/>
        <v>1.7741889699918897E-2</v>
      </c>
      <c r="V89" s="18">
        <v>12</v>
      </c>
    </row>
    <row r="90" spans="1:22" s="20" customFormat="1" x14ac:dyDescent="0.2">
      <c r="A90" s="16">
        <f t="shared" si="7"/>
        <v>82</v>
      </c>
      <c r="B90" s="16" t="s">
        <v>53</v>
      </c>
      <c r="C90" s="16" t="s">
        <v>54</v>
      </c>
      <c r="D90" s="16" t="s">
        <v>20</v>
      </c>
      <c r="E90" s="16" t="s">
        <v>24</v>
      </c>
      <c r="F90" s="17">
        <v>101.125</v>
      </c>
      <c r="G90" s="17">
        <v>75.165000000000006</v>
      </c>
      <c r="H90" s="17">
        <v>53.408999999999999</v>
      </c>
      <c r="I90" s="18">
        <v>49.351999999999997</v>
      </c>
      <c r="J90" s="17">
        <v>11.603</v>
      </c>
      <c r="K90" s="18">
        <v>0</v>
      </c>
      <c r="L90" s="18">
        <v>0</v>
      </c>
      <c r="M90" s="18">
        <v>0</v>
      </c>
      <c r="N90" s="17">
        <v>0</v>
      </c>
      <c r="O90" s="17">
        <v>51.206000000000003</v>
      </c>
      <c r="P90" s="17">
        <v>68.787000000000006</v>
      </c>
      <c r="Q90" s="17">
        <v>70.072000000000003</v>
      </c>
      <c r="R90" s="12">
        <f t="shared" si="4"/>
        <v>480.71900000000005</v>
      </c>
      <c r="S90" s="18">
        <v>2463.9</v>
      </c>
      <c r="T90" s="19">
        <f t="shared" si="5"/>
        <v>1.625874291434988E-2</v>
      </c>
      <c r="U90" s="19">
        <f t="shared" si="6"/>
        <v>1.625874291434988E-2</v>
      </c>
      <c r="V90" s="18">
        <v>12</v>
      </c>
    </row>
    <row r="91" spans="1:22" s="20" customFormat="1" x14ac:dyDescent="0.2">
      <c r="A91" s="16">
        <f t="shared" si="7"/>
        <v>83</v>
      </c>
      <c r="B91" s="16" t="s">
        <v>53</v>
      </c>
      <c r="C91" s="16" t="s">
        <v>54</v>
      </c>
      <c r="D91" s="16" t="s">
        <v>20</v>
      </c>
      <c r="E91" s="16" t="s">
        <v>19</v>
      </c>
      <c r="F91" s="17">
        <v>91.537999999999997</v>
      </c>
      <c r="G91" s="17">
        <v>79.022999999999996</v>
      </c>
      <c r="H91" s="17">
        <v>79.022999999999996</v>
      </c>
      <c r="I91" s="18">
        <v>49.57</v>
      </c>
      <c r="J91" s="17">
        <v>26.268999999999998</v>
      </c>
      <c r="K91" s="18">
        <v>0</v>
      </c>
      <c r="L91" s="18">
        <v>0</v>
      </c>
      <c r="M91" s="18">
        <v>0</v>
      </c>
      <c r="N91" s="17">
        <v>0</v>
      </c>
      <c r="O91" s="17">
        <v>71.644000000000005</v>
      </c>
      <c r="P91" s="17">
        <v>86.581000000000003</v>
      </c>
      <c r="Q91" s="17">
        <v>76.540000000000006</v>
      </c>
      <c r="R91" s="12">
        <f t="shared" si="4"/>
        <v>560.18799999999999</v>
      </c>
      <c r="S91" s="18">
        <v>2505</v>
      </c>
      <c r="T91" s="19">
        <f t="shared" si="5"/>
        <v>1.8635662009314703E-2</v>
      </c>
      <c r="U91" s="19">
        <f t="shared" si="6"/>
        <v>1.8635662009314703E-2</v>
      </c>
      <c r="V91" s="18">
        <v>12</v>
      </c>
    </row>
    <row r="92" spans="1:22" s="20" customFormat="1" x14ac:dyDescent="0.2">
      <c r="A92" s="16">
        <f t="shared" si="7"/>
        <v>84</v>
      </c>
      <c r="B92" s="16" t="s">
        <v>53</v>
      </c>
      <c r="C92" s="16" t="s">
        <v>36</v>
      </c>
      <c r="D92" s="16" t="s">
        <v>20</v>
      </c>
      <c r="E92" s="16" t="s">
        <v>24</v>
      </c>
      <c r="F92" s="17">
        <v>846.22500000000002</v>
      </c>
      <c r="G92" s="17">
        <v>664.48500000000001</v>
      </c>
      <c r="H92" s="17">
        <v>467.24200000000002</v>
      </c>
      <c r="I92" s="18">
        <v>444.37799999999999</v>
      </c>
      <c r="J92" s="17">
        <v>120.206</v>
      </c>
      <c r="K92" s="18">
        <v>0</v>
      </c>
      <c r="L92" s="18">
        <v>0</v>
      </c>
      <c r="M92" s="18">
        <v>0</v>
      </c>
      <c r="N92" s="17">
        <v>0</v>
      </c>
      <c r="O92" s="17">
        <v>691.55100000000004</v>
      </c>
      <c r="P92" s="17">
        <v>691.55100000000004</v>
      </c>
      <c r="Q92" s="17">
        <v>691.55100000000004</v>
      </c>
      <c r="R92" s="12">
        <f t="shared" si="4"/>
        <v>4617.1890000000003</v>
      </c>
      <c r="S92" s="18">
        <v>25211.4</v>
      </c>
      <c r="T92" s="19">
        <f t="shared" si="5"/>
        <v>1.5261578095623408E-2</v>
      </c>
      <c r="U92" s="19">
        <f t="shared" si="6"/>
        <v>1.5261578095623408E-2</v>
      </c>
      <c r="V92" s="18">
        <v>12</v>
      </c>
    </row>
    <row r="93" spans="1:22" s="20" customFormat="1" x14ac:dyDescent="0.2">
      <c r="A93" s="16">
        <f t="shared" si="7"/>
        <v>85</v>
      </c>
      <c r="B93" s="16" t="s">
        <v>53</v>
      </c>
      <c r="C93" s="16" t="s">
        <v>37</v>
      </c>
      <c r="D93" s="16" t="s">
        <v>20</v>
      </c>
      <c r="E93" s="16" t="s">
        <v>20</v>
      </c>
      <c r="F93" s="17">
        <v>101.193</v>
      </c>
      <c r="G93" s="17">
        <v>94.710999999999999</v>
      </c>
      <c r="H93" s="17">
        <v>94.710999999999999</v>
      </c>
      <c r="I93" s="17">
        <v>94.710999999999999</v>
      </c>
      <c r="J93" s="17">
        <v>0</v>
      </c>
      <c r="K93" s="18">
        <v>0</v>
      </c>
      <c r="L93" s="18">
        <v>0</v>
      </c>
      <c r="M93" s="18">
        <v>0</v>
      </c>
      <c r="N93" s="17">
        <v>0</v>
      </c>
      <c r="O93" s="17">
        <v>94.710999999999999</v>
      </c>
      <c r="P93" s="17">
        <v>94.710999999999999</v>
      </c>
      <c r="Q93" s="17">
        <v>72.763999999999996</v>
      </c>
      <c r="R93" s="12">
        <f t="shared" si="4"/>
        <v>647.51200000000006</v>
      </c>
      <c r="S93" s="18">
        <v>3448.8</v>
      </c>
      <c r="T93" s="19">
        <f t="shared" si="5"/>
        <v>1.5645828500734555E-2</v>
      </c>
      <c r="U93" s="19">
        <f t="shared" si="6"/>
        <v>1.5645828500734555E-2</v>
      </c>
      <c r="V93" s="18">
        <v>12</v>
      </c>
    </row>
    <row r="94" spans="1:22" s="20" customFormat="1" x14ac:dyDescent="0.2">
      <c r="A94" s="16">
        <f t="shared" si="7"/>
        <v>86</v>
      </c>
      <c r="B94" s="16" t="s">
        <v>53</v>
      </c>
      <c r="C94" s="16" t="s">
        <v>55</v>
      </c>
      <c r="D94" s="16" t="s">
        <v>20</v>
      </c>
      <c r="E94" s="16" t="s">
        <v>20</v>
      </c>
      <c r="F94" s="17">
        <v>67.281999999999996</v>
      </c>
      <c r="G94" s="17">
        <v>67.281999999999996</v>
      </c>
      <c r="H94" s="17">
        <v>67.281999999999996</v>
      </c>
      <c r="I94" s="18">
        <v>67.281999999999996</v>
      </c>
      <c r="J94" s="17">
        <v>0</v>
      </c>
      <c r="K94" s="18">
        <v>0</v>
      </c>
      <c r="L94" s="18">
        <v>0</v>
      </c>
      <c r="M94" s="18">
        <v>0</v>
      </c>
      <c r="N94" s="17">
        <v>0</v>
      </c>
      <c r="O94" s="17">
        <v>50.665999999999997</v>
      </c>
      <c r="P94" s="17">
        <v>89.59</v>
      </c>
      <c r="Q94" s="17">
        <v>76.802999999999997</v>
      </c>
      <c r="R94" s="17">
        <f t="shared" si="4"/>
        <v>486.18700000000001</v>
      </c>
      <c r="S94" s="18">
        <v>2450.6</v>
      </c>
      <c r="T94" s="19">
        <f t="shared" si="5"/>
        <v>1.65329239097908E-2</v>
      </c>
      <c r="U94" s="19">
        <f t="shared" si="6"/>
        <v>1.65329239097908E-2</v>
      </c>
      <c r="V94" s="18">
        <v>12</v>
      </c>
    </row>
    <row r="95" spans="1:22" s="20" customFormat="1" x14ac:dyDescent="0.2">
      <c r="A95" s="16">
        <f t="shared" si="7"/>
        <v>87</v>
      </c>
      <c r="B95" s="16" t="s">
        <v>53</v>
      </c>
      <c r="C95" s="16" t="s">
        <v>56</v>
      </c>
      <c r="D95" s="16" t="s">
        <v>20</v>
      </c>
      <c r="E95" s="16" t="s">
        <v>24</v>
      </c>
      <c r="F95" s="17">
        <v>693.52599999999995</v>
      </c>
      <c r="G95" s="17">
        <v>575.00800000000004</v>
      </c>
      <c r="H95" s="17">
        <v>401.52300000000002</v>
      </c>
      <c r="I95" s="18">
        <v>479.577</v>
      </c>
      <c r="J95" s="17">
        <v>175.845</v>
      </c>
      <c r="K95" s="18">
        <v>0</v>
      </c>
      <c r="L95" s="18">
        <v>0</v>
      </c>
      <c r="M95" s="18">
        <v>0</v>
      </c>
      <c r="N95" s="17">
        <v>12.137</v>
      </c>
      <c r="O95" s="17">
        <v>479.577</v>
      </c>
      <c r="P95" s="17">
        <v>479.577</v>
      </c>
      <c r="Q95" s="17">
        <v>581.04899999999998</v>
      </c>
      <c r="R95" s="12">
        <f t="shared" si="4"/>
        <v>3877.8190000000004</v>
      </c>
      <c r="S95" s="18">
        <v>25285.3</v>
      </c>
      <c r="T95" s="19">
        <f t="shared" si="5"/>
        <v>1.2780215513888837E-2</v>
      </c>
      <c r="U95" s="19">
        <f t="shared" si="6"/>
        <v>1.2780215513888837E-2</v>
      </c>
      <c r="V95" s="18">
        <v>12</v>
      </c>
    </row>
    <row r="96" spans="1:22" s="20" customFormat="1" x14ac:dyDescent="0.2">
      <c r="A96" s="16">
        <f t="shared" si="7"/>
        <v>88</v>
      </c>
      <c r="B96" s="16" t="s">
        <v>53</v>
      </c>
      <c r="C96" s="16" t="s">
        <v>57</v>
      </c>
      <c r="D96" s="16" t="s">
        <v>20</v>
      </c>
      <c r="E96" s="16" t="s">
        <v>24</v>
      </c>
      <c r="F96" s="17">
        <v>696.68600000000004</v>
      </c>
      <c r="G96" s="17">
        <v>696.68600000000004</v>
      </c>
      <c r="H96" s="17">
        <v>696.68600000000004</v>
      </c>
      <c r="I96" s="17">
        <v>696.68600000000004</v>
      </c>
      <c r="J96" s="17">
        <v>0</v>
      </c>
      <c r="K96" s="18">
        <v>0</v>
      </c>
      <c r="L96" s="18">
        <v>0</v>
      </c>
      <c r="M96" s="18">
        <v>0</v>
      </c>
      <c r="N96" s="17">
        <v>0</v>
      </c>
      <c r="O96" s="17">
        <v>696.68600000000004</v>
      </c>
      <c r="P96" s="17">
        <v>696.68600000000004</v>
      </c>
      <c r="Q96" s="17">
        <v>545.44299999999998</v>
      </c>
      <c r="R96" s="12">
        <f t="shared" si="4"/>
        <v>4725.5590000000002</v>
      </c>
      <c r="S96" s="18">
        <v>25399.200000000001</v>
      </c>
      <c r="T96" s="19">
        <f t="shared" si="5"/>
        <v>1.5504290817558559E-2</v>
      </c>
      <c r="U96" s="19">
        <f t="shared" si="6"/>
        <v>1.5504290817558559E-2</v>
      </c>
      <c r="V96" s="18">
        <v>12</v>
      </c>
    </row>
    <row r="97" spans="1:22" s="20" customFormat="1" x14ac:dyDescent="0.2">
      <c r="A97" s="16">
        <f t="shared" si="7"/>
        <v>89</v>
      </c>
      <c r="B97" s="16" t="s">
        <v>58</v>
      </c>
      <c r="C97" s="16" t="s">
        <v>25</v>
      </c>
      <c r="D97" s="16" t="s">
        <v>20</v>
      </c>
      <c r="E97" s="16" t="s">
        <v>20</v>
      </c>
      <c r="F97" s="17">
        <v>172.37</v>
      </c>
      <c r="G97" s="17">
        <v>132.43</v>
      </c>
      <c r="H97" s="17">
        <v>87.03</v>
      </c>
      <c r="I97" s="18">
        <v>88.73</v>
      </c>
      <c r="J97" s="17">
        <v>13.01</v>
      </c>
      <c r="K97" s="18">
        <v>0</v>
      </c>
      <c r="L97" s="18">
        <v>0</v>
      </c>
      <c r="M97" s="18">
        <v>0</v>
      </c>
      <c r="N97" s="17">
        <v>8.7149999999999999</v>
      </c>
      <c r="O97" s="17">
        <v>130.72</v>
      </c>
      <c r="P97" s="17">
        <v>133.12299999999999</v>
      </c>
      <c r="Q97" s="17">
        <v>164.441</v>
      </c>
      <c r="R97" s="17">
        <f t="shared" si="4"/>
        <v>930.56899999999996</v>
      </c>
      <c r="S97" s="18">
        <v>6344.5</v>
      </c>
      <c r="T97" s="19">
        <f t="shared" si="5"/>
        <v>1.2222778259384769E-2</v>
      </c>
      <c r="U97" s="19">
        <f t="shared" si="6"/>
        <v>1.2222778259384769E-2</v>
      </c>
      <c r="V97" s="18">
        <v>12</v>
      </c>
    </row>
    <row r="98" spans="1:22" s="20" customFormat="1" x14ac:dyDescent="0.2">
      <c r="A98" s="16">
        <f t="shared" si="7"/>
        <v>90</v>
      </c>
      <c r="B98" s="16" t="s">
        <v>59</v>
      </c>
      <c r="C98" s="16" t="s">
        <v>41</v>
      </c>
      <c r="D98" s="16" t="s">
        <v>20</v>
      </c>
      <c r="E98" s="16" t="s">
        <v>22</v>
      </c>
      <c r="F98" s="23">
        <v>525.14700000000005</v>
      </c>
      <c r="G98" s="23">
        <v>525.14700000000005</v>
      </c>
      <c r="H98" s="23">
        <v>525.14700000000005</v>
      </c>
      <c r="I98" s="23">
        <v>525.14700000000005</v>
      </c>
      <c r="J98" s="24">
        <v>0</v>
      </c>
      <c r="K98" s="25">
        <v>0</v>
      </c>
      <c r="L98" s="25">
        <v>0</v>
      </c>
      <c r="M98" s="25">
        <v>0</v>
      </c>
      <c r="N98" s="24">
        <v>0</v>
      </c>
      <c r="O98" s="23">
        <v>525.14700000000005</v>
      </c>
      <c r="P98" s="23">
        <v>525.14700000000005</v>
      </c>
      <c r="Q98" s="23">
        <v>525.14700000000005</v>
      </c>
      <c r="R98" s="17">
        <f t="shared" si="4"/>
        <v>3676.029</v>
      </c>
      <c r="S98" s="18">
        <v>58160.9</v>
      </c>
      <c r="T98" s="19">
        <f t="shared" si="5"/>
        <v>5.2670393683729097E-3</v>
      </c>
      <c r="U98" s="19">
        <f t="shared" si="6"/>
        <v>5.2670393683729097E-3</v>
      </c>
      <c r="V98" s="18">
        <v>12</v>
      </c>
    </row>
    <row r="99" spans="1:22" s="20" customFormat="1" x14ac:dyDescent="0.2">
      <c r="A99" s="16">
        <f t="shared" si="7"/>
        <v>91</v>
      </c>
      <c r="B99" s="16" t="s">
        <v>58</v>
      </c>
      <c r="C99" s="16" t="s">
        <v>28</v>
      </c>
      <c r="D99" s="16" t="s">
        <v>20</v>
      </c>
      <c r="E99" s="16" t="s">
        <v>26</v>
      </c>
      <c r="F99" s="17">
        <v>433.233</v>
      </c>
      <c r="G99" s="17">
        <v>422.69499999999999</v>
      </c>
      <c r="H99" s="17">
        <v>413.411</v>
      </c>
      <c r="I99" s="18">
        <v>406.44099999999997</v>
      </c>
      <c r="J99" s="17">
        <v>8.0180000000000007</v>
      </c>
      <c r="K99" s="18">
        <v>0</v>
      </c>
      <c r="L99" s="18">
        <v>0</v>
      </c>
      <c r="M99" s="18">
        <v>0</v>
      </c>
      <c r="N99" s="17">
        <v>1.3939999999999999</v>
      </c>
      <c r="O99" s="17">
        <v>408.05900000000003</v>
      </c>
      <c r="P99" s="17">
        <v>416.99200000000002</v>
      </c>
      <c r="Q99" s="17">
        <v>418.16800000000001</v>
      </c>
      <c r="R99" s="17">
        <f t="shared" si="4"/>
        <v>2928.4110000000005</v>
      </c>
      <c r="S99" s="18">
        <v>13915.2</v>
      </c>
      <c r="T99" s="19">
        <f t="shared" si="5"/>
        <v>1.7537243446015868E-2</v>
      </c>
      <c r="U99" s="19">
        <f t="shared" si="6"/>
        <v>1.7537243446015868E-2</v>
      </c>
      <c r="V99" s="18">
        <v>12</v>
      </c>
    </row>
    <row r="100" spans="1:22" s="20" customFormat="1" x14ac:dyDescent="0.2">
      <c r="A100" s="16">
        <f t="shared" si="7"/>
        <v>92</v>
      </c>
      <c r="B100" s="16" t="s">
        <v>58</v>
      </c>
      <c r="C100" s="16" t="s">
        <v>28</v>
      </c>
      <c r="D100" s="16" t="s">
        <v>20</v>
      </c>
      <c r="E100" s="16" t="s">
        <v>19</v>
      </c>
      <c r="F100" s="17">
        <v>125.76</v>
      </c>
      <c r="G100" s="17">
        <v>125.76</v>
      </c>
      <c r="H100" s="17">
        <v>125.76</v>
      </c>
      <c r="I100" s="17">
        <v>125.76</v>
      </c>
      <c r="J100" s="17">
        <v>0</v>
      </c>
      <c r="K100" s="18">
        <v>0</v>
      </c>
      <c r="L100" s="18">
        <v>0</v>
      </c>
      <c r="M100" s="18">
        <v>0</v>
      </c>
      <c r="N100" s="17">
        <v>0</v>
      </c>
      <c r="O100" s="17">
        <v>125.76</v>
      </c>
      <c r="P100" s="17">
        <v>125.76</v>
      </c>
      <c r="Q100" s="17">
        <v>125.76</v>
      </c>
      <c r="R100" s="12">
        <f t="shared" si="4"/>
        <v>880.32</v>
      </c>
      <c r="S100" s="18">
        <v>4585.3</v>
      </c>
      <c r="T100" s="19">
        <f t="shared" si="5"/>
        <v>1.5998953176455194E-2</v>
      </c>
      <c r="U100" s="19">
        <f t="shared" si="6"/>
        <v>1.5998953176455194E-2</v>
      </c>
      <c r="V100" s="18">
        <v>12</v>
      </c>
    </row>
    <row r="101" spans="1:22" s="20" customFormat="1" x14ac:dyDescent="0.2">
      <c r="A101" s="16">
        <f t="shared" si="7"/>
        <v>93</v>
      </c>
      <c r="B101" s="16" t="s">
        <v>60</v>
      </c>
      <c r="C101" s="16" t="s">
        <v>24</v>
      </c>
      <c r="D101" s="16" t="s">
        <v>20</v>
      </c>
      <c r="E101" s="16" t="s">
        <v>20</v>
      </c>
      <c r="F101" s="17">
        <v>68.242000000000004</v>
      </c>
      <c r="G101" s="17">
        <v>68.242000000000004</v>
      </c>
      <c r="H101" s="17">
        <v>54.506</v>
      </c>
      <c r="I101" s="18">
        <v>47.790999999999997</v>
      </c>
      <c r="J101" s="17">
        <v>8.1609999999999996</v>
      </c>
      <c r="K101" s="18">
        <v>0</v>
      </c>
      <c r="L101" s="18">
        <v>0</v>
      </c>
      <c r="M101" s="18">
        <v>0</v>
      </c>
      <c r="N101" s="17">
        <v>0.14499999999999999</v>
      </c>
      <c r="O101" s="17">
        <v>53.679000000000002</v>
      </c>
      <c r="P101" s="17">
        <v>62.281999999999996</v>
      </c>
      <c r="Q101" s="17">
        <v>63.243000000000002</v>
      </c>
      <c r="R101" s="12">
        <f t="shared" si="4"/>
        <v>426.291</v>
      </c>
      <c r="S101" s="18">
        <v>2560</v>
      </c>
      <c r="T101" s="19">
        <f t="shared" si="5"/>
        <v>1.387666015625E-2</v>
      </c>
      <c r="U101" s="19">
        <f t="shared" si="6"/>
        <v>1.387666015625E-2</v>
      </c>
      <c r="V101" s="18">
        <v>12</v>
      </c>
    </row>
    <row r="102" spans="1:22" s="20" customFormat="1" x14ac:dyDescent="0.2">
      <c r="A102" s="16">
        <f t="shared" si="7"/>
        <v>94</v>
      </c>
      <c r="B102" s="16" t="s">
        <v>60</v>
      </c>
      <c r="C102" s="16" t="s">
        <v>25</v>
      </c>
      <c r="D102" s="16" t="s">
        <v>20</v>
      </c>
      <c r="E102" s="16" t="s">
        <v>24</v>
      </c>
      <c r="F102" s="17">
        <v>105.264</v>
      </c>
      <c r="G102" s="17">
        <v>83.741</v>
      </c>
      <c r="H102" s="17">
        <v>62.957000000000001</v>
      </c>
      <c r="I102" s="18">
        <v>73.557000000000002</v>
      </c>
      <c r="J102" s="17">
        <v>14.089</v>
      </c>
      <c r="K102" s="18">
        <v>0</v>
      </c>
      <c r="L102" s="18">
        <v>0</v>
      </c>
      <c r="M102" s="18">
        <v>0</v>
      </c>
      <c r="N102" s="17">
        <v>0</v>
      </c>
      <c r="O102" s="17">
        <v>64.52</v>
      </c>
      <c r="P102" s="17">
        <v>80.658000000000001</v>
      </c>
      <c r="Q102" s="17">
        <v>82.716999999999999</v>
      </c>
      <c r="R102" s="12">
        <f t="shared" si="4"/>
        <v>567.50300000000004</v>
      </c>
      <c r="S102" s="18">
        <v>2400.6999999999998</v>
      </c>
      <c r="T102" s="19">
        <f t="shared" si="5"/>
        <v>1.9699219672040105E-2</v>
      </c>
      <c r="U102" s="19">
        <f t="shared" si="6"/>
        <v>1.9699219672040105E-2</v>
      </c>
      <c r="V102" s="18">
        <v>12</v>
      </c>
    </row>
    <row r="103" spans="1:22" s="20" customFormat="1" x14ac:dyDescent="0.2">
      <c r="A103" s="16">
        <f t="shared" si="7"/>
        <v>95</v>
      </c>
      <c r="B103" s="16" t="s">
        <v>60</v>
      </c>
      <c r="C103" s="16" t="s">
        <v>25</v>
      </c>
      <c r="D103" s="16" t="s">
        <v>20</v>
      </c>
      <c r="E103" s="16" t="s">
        <v>19</v>
      </c>
      <c r="F103" s="17">
        <v>103.16</v>
      </c>
      <c r="G103" s="17">
        <v>82.65</v>
      </c>
      <c r="H103" s="17">
        <v>59.72</v>
      </c>
      <c r="I103" s="18">
        <v>67.328000000000003</v>
      </c>
      <c r="J103" s="17">
        <v>13.85</v>
      </c>
      <c r="K103" s="18">
        <v>0</v>
      </c>
      <c r="L103" s="18">
        <v>0</v>
      </c>
      <c r="M103" s="18">
        <v>0</v>
      </c>
      <c r="N103" s="17">
        <v>0</v>
      </c>
      <c r="O103" s="17">
        <v>64.602999999999994</v>
      </c>
      <c r="P103" s="17">
        <v>78.403000000000006</v>
      </c>
      <c r="Q103" s="17">
        <v>80.91</v>
      </c>
      <c r="R103" s="12">
        <f t="shared" si="4"/>
        <v>550.62400000000002</v>
      </c>
      <c r="S103" s="18">
        <v>2400</v>
      </c>
      <c r="T103" s="19">
        <f t="shared" si="5"/>
        <v>1.911888888888889E-2</v>
      </c>
      <c r="U103" s="19">
        <f t="shared" si="6"/>
        <v>1.911888888888889E-2</v>
      </c>
      <c r="V103" s="18">
        <v>12</v>
      </c>
    </row>
    <row r="104" spans="1:22" s="20" customFormat="1" x14ac:dyDescent="0.2">
      <c r="A104" s="16">
        <f t="shared" si="7"/>
        <v>96</v>
      </c>
      <c r="B104" s="16" t="s">
        <v>60</v>
      </c>
      <c r="C104" s="16" t="s">
        <v>41</v>
      </c>
      <c r="D104" s="16" t="s">
        <v>20</v>
      </c>
      <c r="E104" s="16" t="s">
        <v>24</v>
      </c>
      <c r="F104" s="17">
        <v>117.55</v>
      </c>
      <c r="G104" s="17">
        <v>92.614999999999995</v>
      </c>
      <c r="H104" s="17">
        <v>67.33</v>
      </c>
      <c r="I104" s="18">
        <v>74.688999999999993</v>
      </c>
      <c r="J104" s="17">
        <v>15.89</v>
      </c>
      <c r="K104" s="18">
        <v>0</v>
      </c>
      <c r="L104" s="18">
        <v>0</v>
      </c>
      <c r="M104" s="18">
        <v>0</v>
      </c>
      <c r="N104" s="17">
        <v>0</v>
      </c>
      <c r="O104" s="17">
        <v>73.753</v>
      </c>
      <c r="P104" s="17">
        <v>89.192999999999998</v>
      </c>
      <c r="Q104" s="17">
        <v>91.86</v>
      </c>
      <c r="R104" s="12">
        <f t="shared" si="4"/>
        <v>622.88</v>
      </c>
      <c r="S104" s="18">
        <v>2487.9</v>
      </c>
      <c r="T104" s="19">
        <f t="shared" si="5"/>
        <v>2.086364671677586E-2</v>
      </c>
      <c r="U104" s="19">
        <f t="shared" si="6"/>
        <v>2.086364671677586E-2</v>
      </c>
      <c r="V104" s="18">
        <v>12</v>
      </c>
    </row>
    <row r="105" spans="1:22" s="20" customFormat="1" x14ac:dyDescent="0.2">
      <c r="A105" s="16">
        <f t="shared" si="7"/>
        <v>97</v>
      </c>
      <c r="B105" s="16" t="s">
        <v>60</v>
      </c>
      <c r="C105" s="16" t="s">
        <v>28</v>
      </c>
      <c r="D105" s="16" t="s">
        <v>20</v>
      </c>
      <c r="E105" s="16" t="s">
        <v>20</v>
      </c>
      <c r="F105" s="17">
        <v>514.10900000000004</v>
      </c>
      <c r="G105" s="17">
        <v>409.8</v>
      </c>
      <c r="H105" s="17">
        <v>290.97899999999998</v>
      </c>
      <c r="I105" s="18">
        <v>223.70599999999999</v>
      </c>
      <c r="J105" s="17">
        <v>95.01</v>
      </c>
      <c r="K105" s="18">
        <v>0</v>
      </c>
      <c r="L105" s="18">
        <v>0</v>
      </c>
      <c r="M105" s="18">
        <v>0</v>
      </c>
      <c r="N105" s="17">
        <v>6.4089999999999998</v>
      </c>
      <c r="O105" s="17">
        <v>300.40100000000001</v>
      </c>
      <c r="P105" s="17">
        <v>361.63499999999999</v>
      </c>
      <c r="Q105" s="17">
        <v>384.76900000000001</v>
      </c>
      <c r="R105" s="17">
        <f t="shared" si="4"/>
        <v>2586.8180000000002</v>
      </c>
      <c r="S105" s="18">
        <v>19723.7</v>
      </c>
      <c r="T105" s="19">
        <f t="shared" si="5"/>
        <v>1.0929397966236896E-2</v>
      </c>
      <c r="U105" s="19">
        <f t="shared" si="6"/>
        <v>1.0929397966236896E-2</v>
      </c>
      <c r="V105" s="18">
        <v>12</v>
      </c>
    </row>
    <row r="106" spans="1:22" s="20" customFormat="1" x14ac:dyDescent="0.2">
      <c r="A106" s="16">
        <f t="shared" si="7"/>
        <v>98</v>
      </c>
      <c r="B106" s="16" t="s">
        <v>61</v>
      </c>
      <c r="C106" s="16" t="s">
        <v>24</v>
      </c>
      <c r="D106" s="16" t="s">
        <v>20</v>
      </c>
      <c r="E106" s="16" t="s">
        <v>20</v>
      </c>
      <c r="F106" s="17">
        <v>666.40499999999997</v>
      </c>
      <c r="G106" s="17">
        <v>666.40499999999997</v>
      </c>
      <c r="H106" s="17">
        <v>666.40499999999997</v>
      </c>
      <c r="I106" s="17">
        <v>666.40499999999997</v>
      </c>
      <c r="J106" s="17">
        <v>0</v>
      </c>
      <c r="K106" s="18">
        <v>0</v>
      </c>
      <c r="L106" s="18">
        <v>0</v>
      </c>
      <c r="M106" s="18">
        <v>0</v>
      </c>
      <c r="N106" s="17">
        <v>0</v>
      </c>
      <c r="O106" s="17">
        <v>666.40499999999997</v>
      </c>
      <c r="P106" s="17">
        <v>666.40499999999997</v>
      </c>
      <c r="Q106" s="17">
        <v>494.815</v>
      </c>
      <c r="R106" s="17">
        <f t="shared" si="4"/>
        <v>4493.244999999999</v>
      </c>
      <c r="S106" s="18">
        <v>24295.4</v>
      </c>
      <c r="T106" s="19">
        <f t="shared" si="5"/>
        <v>1.5411850940232853E-2</v>
      </c>
      <c r="U106" s="19">
        <f t="shared" si="6"/>
        <v>1.5411850940232853E-2</v>
      </c>
      <c r="V106" s="18">
        <v>12</v>
      </c>
    </row>
    <row r="107" spans="1:22" s="20" customFormat="1" x14ac:dyDescent="0.2">
      <c r="A107" s="16">
        <f t="shared" si="7"/>
        <v>99</v>
      </c>
      <c r="B107" s="16" t="s">
        <v>61</v>
      </c>
      <c r="C107" s="16" t="s">
        <v>40</v>
      </c>
      <c r="D107" s="16" t="s">
        <v>20</v>
      </c>
      <c r="E107" s="16" t="s">
        <v>24</v>
      </c>
      <c r="F107" s="17">
        <v>65.17</v>
      </c>
      <c r="G107" s="17">
        <v>65.17</v>
      </c>
      <c r="H107" s="17">
        <v>61.887999999999998</v>
      </c>
      <c r="I107" s="18">
        <v>58.122</v>
      </c>
      <c r="J107" s="17">
        <v>17.079000000000001</v>
      </c>
      <c r="K107" s="18">
        <v>0</v>
      </c>
      <c r="L107" s="18">
        <v>0</v>
      </c>
      <c r="M107" s="18">
        <v>0</v>
      </c>
      <c r="N107" s="17">
        <v>1.44</v>
      </c>
      <c r="O107" s="17">
        <v>65.17</v>
      </c>
      <c r="P107" s="17">
        <v>64.741</v>
      </c>
      <c r="Q107" s="17">
        <v>62.207000000000001</v>
      </c>
      <c r="R107" s="12">
        <f t="shared" si="4"/>
        <v>460.98700000000002</v>
      </c>
      <c r="S107" s="18">
        <v>2358.1999999999998</v>
      </c>
      <c r="T107" s="19">
        <f t="shared" si="5"/>
        <v>1.6290214287733584E-2</v>
      </c>
      <c r="U107" s="19">
        <f t="shared" si="6"/>
        <v>1.6290214287733584E-2</v>
      </c>
      <c r="V107" s="18">
        <v>12</v>
      </c>
    </row>
    <row r="108" spans="1:22" s="20" customFormat="1" x14ac:dyDescent="0.2">
      <c r="A108" s="16">
        <f t="shared" si="7"/>
        <v>100</v>
      </c>
      <c r="B108" s="16" t="s">
        <v>61</v>
      </c>
      <c r="C108" s="16" t="s">
        <v>40</v>
      </c>
      <c r="D108" s="16" t="s">
        <v>20</v>
      </c>
      <c r="E108" s="16" t="s">
        <v>19</v>
      </c>
      <c r="F108" s="17">
        <v>83.67</v>
      </c>
      <c r="G108" s="17">
        <v>68.332999999999998</v>
      </c>
      <c r="H108" s="17">
        <v>49.991999999999997</v>
      </c>
      <c r="I108" s="18">
        <v>46.118000000000002</v>
      </c>
      <c r="J108" s="17">
        <v>13.818</v>
      </c>
      <c r="K108" s="18">
        <v>0</v>
      </c>
      <c r="L108" s="18">
        <v>0</v>
      </c>
      <c r="M108" s="18">
        <v>0</v>
      </c>
      <c r="N108" s="17">
        <v>1.196</v>
      </c>
      <c r="O108" s="17">
        <v>60.816000000000003</v>
      </c>
      <c r="P108" s="17">
        <v>60.816000000000003</v>
      </c>
      <c r="Q108" s="17">
        <v>48.938000000000002</v>
      </c>
      <c r="R108" s="12">
        <f t="shared" si="4"/>
        <v>433.697</v>
      </c>
      <c r="S108" s="18">
        <v>2312.77</v>
      </c>
      <c r="T108" s="19">
        <f t="shared" si="5"/>
        <v>1.5626896175005154E-2</v>
      </c>
      <c r="U108" s="19">
        <f t="shared" si="6"/>
        <v>1.5626896175005154E-2</v>
      </c>
      <c r="V108" s="18">
        <v>12</v>
      </c>
    </row>
    <row r="109" spans="1:22" s="20" customFormat="1" x14ac:dyDescent="0.2">
      <c r="A109" s="16">
        <f t="shared" si="7"/>
        <v>101</v>
      </c>
      <c r="B109" s="16" t="s">
        <v>61</v>
      </c>
      <c r="C109" s="16" t="s">
        <v>41</v>
      </c>
      <c r="D109" s="16" t="s">
        <v>20</v>
      </c>
      <c r="E109" s="16" t="s">
        <v>24</v>
      </c>
      <c r="F109" s="17">
        <v>1001.829</v>
      </c>
      <c r="G109" s="17">
        <v>1001.829</v>
      </c>
      <c r="H109" s="17">
        <v>1001.829</v>
      </c>
      <c r="I109" s="17">
        <v>1001.829</v>
      </c>
      <c r="J109" s="17">
        <v>0</v>
      </c>
      <c r="K109" s="18">
        <v>0</v>
      </c>
      <c r="L109" s="18">
        <v>0</v>
      </c>
      <c r="M109" s="18">
        <v>0</v>
      </c>
      <c r="N109" s="17">
        <v>0</v>
      </c>
      <c r="O109" s="17">
        <v>1001.829</v>
      </c>
      <c r="P109" s="17">
        <v>716.99099999999999</v>
      </c>
      <c r="Q109" s="17">
        <v>762.92100000000005</v>
      </c>
      <c r="R109" s="12">
        <f t="shared" si="4"/>
        <v>6489.0569999999998</v>
      </c>
      <c r="S109" s="18">
        <v>36523.300000000003</v>
      </c>
      <c r="T109" s="19">
        <f t="shared" si="5"/>
        <v>1.4805747290086053E-2</v>
      </c>
      <c r="U109" s="19">
        <f t="shared" si="6"/>
        <v>1.4805747290086053E-2</v>
      </c>
      <c r="V109" s="18">
        <v>12</v>
      </c>
    </row>
    <row r="110" spans="1:22" s="20" customFormat="1" x14ac:dyDescent="0.2">
      <c r="A110" s="16">
        <f t="shared" si="7"/>
        <v>102</v>
      </c>
      <c r="B110" s="16" t="s">
        <v>61</v>
      </c>
      <c r="C110" s="16" t="s">
        <v>42</v>
      </c>
      <c r="D110" s="16" t="s">
        <v>20</v>
      </c>
      <c r="E110" s="16" t="s">
        <v>24</v>
      </c>
      <c r="F110" s="17">
        <v>123.26</v>
      </c>
      <c r="G110" s="17">
        <v>101.34</v>
      </c>
      <c r="H110" s="17">
        <v>73.774000000000001</v>
      </c>
      <c r="I110" s="18">
        <v>69.667000000000002</v>
      </c>
      <c r="J110" s="17">
        <v>19.510000000000002</v>
      </c>
      <c r="K110" s="18">
        <v>0</v>
      </c>
      <c r="L110" s="18">
        <v>0</v>
      </c>
      <c r="M110" s="18">
        <v>0</v>
      </c>
      <c r="N110" s="17">
        <v>1.379</v>
      </c>
      <c r="O110" s="17">
        <v>60.3</v>
      </c>
      <c r="P110" s="17">
        <v>58.856999999999999</v>
      </c>
      <c r="Q110" s="17">
        <v>50.701999999999998</v>
      </c>
      <c r="R110" s="12">
        <f t="shared" si="4"/>
        <v>558.7890000000001</v>
      </c>
      <c r="S110" s="18">
        <v>2419</v>
      </c>
      <c r="T110" s="19">
        <f t="shared" si="5"/>
        <v>1.9250000000000003E-2</v>
      </c>
      <c r="U110" s="19">
        <f t="shared" si="6"/>
        <v>1.9250000000000003E-2</v>
      </c>
      <c r="V110" s="18">
        <v>12</v>
      </c>
    </row>
    <row r="111" spans="1:22" s="20" customFormat="1" x14ac:dyDescent="0.2">
      <c r="A111" s="16">
        <f t="shared" si="7"/>
        <v>103</v>
      </c>
      <c r="B111" s="16" t="s">
        <v>61</v>
      </c>
      <c r="C111" s="16" t="s">
        <v>42</v>
      </c>
      <c r="D111" s="16" t="s">
        <v>20</v>
      </c>
      <c r="E111" s="16" t="s">
        <v>19</v>
      </c>
      <c r="F111" s="17">
        <v>73.872</v>
      </c>
      <c r="G111" s="17">
        <v>60.488999999999997</v>
      </c>
      <c r="H111" s="17">
        <v>43.567</v>
      </c>
      <c r="I111" s="18">
        <v>40.274999999999999</v>
      </c>
      <c r="J111" s="17">
        <v>11.311</v>
      </c>
      <c r="K111" s="18">
        <v>0</v>
      </c>
      <c r="L111" s="18">
        <v>0</v>
      </c>
      <c r="M111" s="18">
        <v>0</v>
      </c>
      <c r="N111" s="17">
        <v>0.83699999999999997</v>
      </c>
      <c r="O111" s="17">
        <v>35.832999999999998</v>
      </c>
      <c r="P111" s="17">
        <v>43.094000000000001</v>
      </c>
      <c r="Q111" s="17">
        <v>43.88</v>
      </c>
      <c r="R111" s="12">
        <f t="shared" si="4"/>
        <v>353.15799999999996</v>
      </c>
      <c r="S111" s="18">
        <v>1760.9</v>
      </c>
      <c r="T111" s="19">
        <f t="shared" si="5"/>
        <v>1.6712949817328258E-2</v>
      </c>
      <c r="U111" s="19">
        <f t="shared" si="6"/>
        <v>1.6712949817328258E-2</v>
      </c>
      <c r="V111" s="18">
        <v>12</v>
      </c>
    </row>
    <row r="112" spans="1:22" s="20" customFormat="1" x14ac:dyDescent="0.2">
      <c r="A112" s="16">
        <f t="shared" si="7"/>
        <v>104</v>
      </c>
      <c r="B112" s="16" t="s">
        <v>61</v>
      </c>
      <c r="C112" s="16" t="s">
        <v>43</v>
      </c>
      <c r="D112" s="16" t="s">
        <v>20</v>
      </c>
      <c r="E112" s="16" t="s">
        <v>20</v>
      </c>
      <c r="F112" s="17">
        <v>93.381</v>
      </c>
      <c r="G112" s="17">
        <v>93.381</v>
      </c>
      <c r="H112" s="17">
        <v>93.381</v>
      </c>
      <c r="I112" s="17">
        <v>93.381</v>
      </c>
      <c r="J112" s="17">
        <v>0</v>
      </c>
      <c r="K112" s="18">
        <v>0</v>
      </c>
      <c r="L112" s="18">
        <v>0</v>
      </c>
      <c r="M112" s="18">
        <v>0</v>
      </c>
      <c r="N112" s="17">
        <v>0</v>
      </c>
      <c r="O112" s="17">
        <v>93.381</v>
      </c>
      <c r="P112" s="17">
        <v>83.366</v>
      </c>
      <c r="Q112" s="18">
        <v>83.858999999999995</v>
      </c>
      <c r="R112" s="17">
        <f t="shared" si="4"/>
        <v>634.13</v>
      </c>
      <c r="S112" s="18">
        <v>3404.5</v>
      </c>
      <c r="T112" s="19">
        <f t="shared" si="5"/>
        <v>1.5521858324766241E-2</v>
      </c>
      <c r="U112" s="19">
        <f t="shared" si="6"/>
        <v>1.5521858324766241E-2</v>
      </c>
      <c r="V112" s="18">
        <v>12</v>
      </c>
    </row>
    <row r="113" spans="1:22" s="20" customFormat="1" x14ac:dyDescent="0.2">
      <c r="A113" s="16">
        <f t="shared" si="7"/>
        <v>105</v>
      </c>
      <c r="B113" s="16" t="s">
        <v>61</v>
      </c>
      <c r="C113" s="16" t="s">
        <v>62</v>
      </c>
      <c r="D113" s="16" t="s">
        <v>20</v>
      </c>
      <c r="E113" s="16" t="s">
        <v>20</v>
      </c>
      <c r="F113" s="17">
        <v>71.19</v>
      </c>
      <c r="G113" s="17">
        <v>62.314</v>
      </c>
      <c r="H113" s="17">
        <v>47.868000000000002</v>
      </c>
      <c r="I113" s="18">
        <v>44.362000000000002</v>
      </c>
      <c r="J113" s="17">
        <v>12.722</v>
      </c>
      <c r="K113" s="18">
        <v>0</v>
      </c>
      <c r="L113" s="18">
        <v>0</v>
      </c>
      <c r="M113" s="18">
        <v>0</v>
      </c>
      <c r="N113" s="17">
        <v>1.363</v>
      </c>
      <c r="O113" s="17">
        <v>59.674999999999997</v>
      </c>
      <c r="P113" s="17">
        <v>57.69</v>
      </c>
      <c r="Q113" s="18">
        <v>58.396000000000001</v>
      </c>
      <c r="R113" s="12">
        <f t="shared" si="4"/>
        <v>415.58</v>
      </c>
      <c r="S113" s="18">
        <v>1744.3</v>
      </c>
      <c r="T113" s="19">
        <f t="shared" si="5"/>
        <v>1.9854191748361328E-2</v>
      </c>
      <c r="U113" s="19">
        <f t="shared" si="6"/>
        <v>1.9854191748361328E-2</v>
      </c>
      <c r="V113" s="18">
        <v>12</v>
      </c>
    </row>
    <row r="114" spans="1:22" s="20" customFormat="1" x14ac:dyDescent="0.2">
      <c r="A114" s="16">
        <f t="shared" si="7"/>
        <v>106</v>
      </c>
      <c r="B114" s="16" t="s">
        <v>61</v>
      </c>
      <c r="C114" s="16" t="s">
        <v>63</v>
      </c>
      <c r="D114" s="16" t="s">
        <v>20</v>
      </c>
      <c r="E114" s="16" t="s">
        <v>20</v>
      </c>
      <c r="F114" s="17">
        <v>908.43399999999997</v>
      </c>
      <c r="G114" s="17">
        <v>508.81900000000002</v>
      </c>
      <c r="H114" s="17">
        <v>382.49900000000002</v>
      </c>
      <c r="I114" s="18">
        <v>380.411</v>
      </c>
      <c r="J114" s="17">
        <v>163.643</v>
      </c>
      <c r="K114" s="18">
        <v>0</v>
      </c>
      <c r="L114" s="18">
        <v>0</v>
      </c>
      <c r="M114" s="18">
        <v>0</v>
      </c>
      <c r="N114" s="17">
        <v>0</v>
      </c>
      <c r="O114" s="17">
        <v>483.01</v>
      </c>
      <c r="P114" s="17">
        <v>486.12599999999998</v>
      </c>
      <c r="Q114" s="18">
        <v>503.85199999999998</v>
      </c>
      <c r="R114" s="12">
        <f t="shared" si="4"/>
        <v>3816.7939999999999</v>
      </c>
      <c r="S114" s="18">
        <v>22923.5</v>
      </c>
      <c r="T114" s="19">
        <f t="shared" si="5"/>
        <v>1.387511360248944E-2</v>
      </c>
      <c r="U114" s="19">
        <f t="shared" si="6"/>
        <v>1.387511360248944E-2</v>
      </c>
      <c r="V114" s="18">
        <v>12</v>
      </c>
    </row>
    <row r="115" spans="1:22" s="20" customFormat="1" x14ac:dyDescent="0.2">
      <c r="A115" s="16">
        <f t="shared" si="7"/>
        <v>107</v>
      </c>
      <c r="B115" s="16" t="s">
        <v>61</v>
      </c>
      <c r="C115" s="16" t="s">
        <v>51</v>
      </c>
      <c r="D115" s="16" t="s">
        <v>20</v>
      </c>
      <c r="E115" s="16" t="s">
        <v>20</v>
      </c>
      <c r="F115" s="17">
        <v>78.686999999999998</v>
      </c>
      <c r="G115" s="17">
        <v>78.686999999999998</v>
      </c>
      <c r="H115" s="17">
        <v>78.686999999999998</v>
      </c>
      <c r="I115" s="17">
        <v>78.686999999999998</v>
      </c>
      <c r="J115" s="17">
        <v>0</v>
      </c>
      <c r="K115" s="18">
        <v>0</v>
      </c>
      <c r="L115" s="18">
        <v>0</v>
      </c>
      <c r="M115" s="18">
        <v>0</v>
      </c>
      <c r="N115" s="17">
        <v>0</v>
      </c>
      <c r="O115" s="17">
        <v>78.686999999999998</v>
      </c>
      <c r="P115" s="17">
        <v>78.686999999999998</v>
      </c>
      <c r="Q115" s="18">
        <v>78.686999999999998</v>
      </c>
      <c r="R115" s="12">
        <f t="shared" si="4"/>
        <v>550.80899999999997</v>
      </c>
      <c r="S115" s="18">
        <v>2867.9</v>
      </c>
      <c r="T115" s="19">
        <f t="shared" si="5"/>
        <v>1.600500366121552E-2</v>
      </c>
      <c r="U115" s="19">
        <f t="shared" si="6"/>
        <v>1.600500366121552E-2</v>
      </c>
      <c r="V115" s="18">
        <v>12</v>
      </c>
    </row>
    <row r="116" spans="1:22" s="20" customFormat="1" x14ac:dyDescent="0.2">
      <c r="A116" s="16">
        <f t="shared" si="7"/>
        <v>108</v>
      </c>
      <c r="B116" s="16" t="s">
        <v>61</v>
      </c>
      <c r="C116" s="16" t="s">
        <v>64</v>
      </c>
      <c r="D116" s="16" t="s">
        <v>20</v>
      </c>
      <c r="E116" s="16" t="s">
        <v>22</v>
      </c>
      <c r="F116" s="17">
        <v>262.77499999999998</v>
      </c>
      <c r="G116" s="17">
        <v>207.45500000000001</v>
      </c>
      <c r="H116" s="17">
        <v>138.536</v>
      </c>
      <c r="I116" s="18">
        <v>150.44300000000001</v>
      </c>
      <c r="J116" s="17">
        <v>37.188000000000002</v>
      </c>
      <c r="K116" s="18">
        <v>0</v>
      </c>
      <c r="L116" s="18">
        <v>0</v>
      </c>
      <c r="M116" s="18">
        <v>0</v>
      </c>
      <c r="N116" s="17">
        <v>4.43</v>
      </c>
      <c r="O116" s="17">
        <v>164.339</v>
      </c>
      <c r="P116" s="17">
        <v>196.39400000000001</v>
      </c>
      <c r="Q116" s="18">
        <v>196.39400000000001</v>
      </c>
      <c r="R116" s="12">
        <f t="shared" si="4"/>
        <v>1357.954</v>
      </c>
      <c r="S116" s="18">
        <v>8756</v>
      </c>
      <c r="T116" s="19">
        <f t="shared" si="5"/>
        <v>1.2924033044007917E-2</v>
      </c>
      <c r="U116" s="19">
        <f t="shared" si="6"/>
        <v>1.2924033044007917E-2</v>
      </c>
      <c r="V116" s="18">
        <v>12</v>
      </c>
    </row>
    <row r="117" spans="1:22" s="20" customFormat="1" x14ac:dyDescent="0.2">
      <c r="A117" s="16">
        <f t="shared" si="7"/>
        <v>109</v>
      </c>
      <c r="B117" s="16" t="s">
        <v>65</v>
      </c>
      <c r="C117" s="16" t="s">
        <v>19</v>
      </c>
      <c r="D117" s="16" t="s">
        <v>20</v>
      </c>
      <c r="E117" s="16" t="s">
        <v>24</v>
      </c>
      <c r="F117" s="17">
        <v>292.88200000000001</v>
      </c>
      <c r="G117" s="17">
        <v>295.52999999999997</v>
      </c>
      <c r="H117" s="17">
        <v>201.48</v>
      </c>
      <c r="I117" s="18">
        <v>188.11199999999999</v>
      </c>
      <c r="J117" s="17">
        <v>45.66</v>
      </c>
      <c r="K117" s="18">
        <v>0</v>
      </c>
      <c r="L117" s="18">
        <v>0</v>
      </c>
      <c r="M117" s="18">
        <v>0</v>
      </c>
      <c r="N117" s="17">
        <v>2.15</v>
      </c>
      <c r="O117" s="17">
        <v>181.59</v>
      </c>
      <c r="P117" s="17">
        <v>220.28700000000001</v>
      </c>
      <c r="Q117" s="18">
        <v>219.47800000000001</v>
      </c>
      <c r="R117" s="12">
        <f t="shared" si="4"/>
        <v>1647.1690000000001</v>
      </c>
      <c r="S117" s="18">
        <v>10681.8</v>
      </c>
      <c r="T117" s="19">
        <f t="shared" si="5"/>
        <v>1.2850276482740114E-2</v>
      </c>
      <c r="U117" s="19">
        <f t="shared" si="6"/>
        <v>1.2850276482740114E-2</v>
      </c>
      <c r="V117" s="18">
        <v>12</v>
      </c>
    </row>
    <row r="118" spans="1:22" s="20" customFormat="1" x14ac:dyDescent="0.2">
      <c r="A118" s="16">
        <f t="shared" si="7"/>
        <v>110</v>
      </c>
      <c r="B118" s="16" t="s">
        <v>65</v>
      </c>
      <c r="C118" s="16" t="s">
        <v>19</v>
      </c>
      <c r="D118" s="16" t="s">
        <v>20</v>
      </c>
      <c r="E118" s="16" t="s">
        <v>19</v>
      </c>
      <c r="F118" s="17">
        <v>251.22</v>
      </c>
      <c r="G118" s="17">
        <v>210.67</v>
      </c>
      <c r="H118" s="17">
        <v>145.68</v>
      </c>
      <c r="I118" s="18">
        <v>135.47</v>
      </c>
      <c r="J118" s="17">
        <v>36.22</v>
      </c>
      <c r="K118" s="18">
        <v>0</v>
      </c>
      <c r="L118" s="18">
        <v>0</v>
      </c>
      <c r="M118" s="18">
        <v>0</v>
      </c>
      <c r="N118" s="17">
        <v>6.1920000000000002</v>
      </c>
      <c r="O118" s="17">
        <v>179.61099999999999</v>
      </c>
      <c r="P118" s="17">
        <v>184.36</v>
      </c>
      <c r="Q118" s="18">
        <v>177.84</v>
      </c>
      <c r="R118" s="12">
        <f t="shared" si="4"/>
        <v>1327.2629999999999</v>
      </c>
      <c r="S118" s="18">
        <v>10774.1</v>
      </c>
      <c r="T118" s="19">
        <f t="shared" si="5"/>
        <v>1.0265845871116844E-2</v>
      </c>
      <c r="U118" s="19">
        <f t="shared" si="6"/>
        <v>1.0265845871116844E-2</v>
      </c>
      <c r="V118" s="18">
        <v>12</v>
      </c>
    </row>
    <row r="119" spans="1:22" s="20" customFormat="1" x14ac:dyDescent="0.2">
      <c r="A119" s="16">
        <f t="shared" si="7"/>
        <v>111</v>
      </c>
      <c r="B119" s="16" t="s">
        <v>65</v>
      </c>
      <c r="C119" s="16" t="s">
        <v>25</v>
      </c>
      <c r="D119" s="16" t="s">
        <v>20</v>
      </c>
      <c r="E119" s="16" t="s">
        <v>20</v>
      </c>
      <c r="F119" s="17">
        <v>448.36500000000001</v>
      </c>
      <c r="G119" s="17">
        <v>378.36599999999999</v>
      </c>
      <c r="H119" s="17">
        <v>258.54700000000003</v>
      </c>
      <c r="I119" s="20">
        <v>243.89699999999999</v>
      </c>
      <c r="J119" s="17">
        <v>67.5</v>
      </c>
      <c r="K119" s="18">
        <v>0</v>
      </c>
      <c r="L119" s="18">
        <v>0</v>
      </c>
      <c r="M119" s="18">
        <v>0</v>
      </c>
      <c r="N119" s="17">
        <v>3.524</v>
      </c>
      <c r="O119" s="17">
        <v>215.44800000000001</v>
      </c>
      <c r="P119" s="17">
        <v>312.89400000000001</v>
      </c>
      <c r="Q119" s="18">
        <v>312.61900000000003</v>
      </c>
      <c r="R119" s="12">
        <f t="shared" si="4"/>
        <v>2241.16</v>
      </c>
      <c r="S119" s="18">
        <v>14104.5</v>
      </c>
      <c r="T119" s="19">
        <f t="shared" si="5"/>
        <v>1.3241400498658821E-2</v>
      </c>
      <c r="U119" s="19">
        <f t="shared" si="6"/>
        <v>1.3241400498658821E-2</v>
      </c>
      <c r="V119" s="18">
        <v>12</v>
      </c>
    </row>
    <row r="120" spans="1:22" s="20" customFormat="1" x14ac:dyDescent="0.2">
      <c r="A120" s="16">
        <f t="shared" si="7"/>
        <v>112</v>
      </c>
      <c r="B120" s="16" t="s">
        <v>65</v>
      </c>
      <c r="C120" s="16" t="s">
        <v>30</v>
      </c>
      <c r="D120" s="16" t="s">
        <v>20</v>
      </c>
      <c r="E120" s="16" t="s">
        <v>20</v>
      </c>
      <c r="F120" s="17">
        <v>158.27699999999999</v>
      </c>
      <c r="G120" s="17">
        <v>125.91500000000001</v>
      </c>
      <c r="H120" s="17">
        <v>101.98399999999999</v>
      </c>
      <c r="I120" s="18">
        <v>130.131</v>
      </c>
      <c r="J120" s="17">
        <v>12.08</v>
      </c>
      <c r="K120" s="18">
        <v>0</v>
      </c>
      <c r="L120" s="18">
        <v>0</v>
      </c>
      <c r="M120" s="18">
        <v>0</v>
      </c>
      <c r="N120" s="17">
        <v>0</v>
      </c>
      <c r="O120" s="17">
        <v>79.27</v>
      </c>
      <c r="P120" s="17">
        <v>125.26300000000001</v>
      </c>
      <c r="Q120" s="17">
        <v>130.33000000000001</v>
      </c>
      <c r="R120" s="12">
        <f t="shared" si="4"/>
        <v>863.25000000000011</v>
      </c>
      <c r="S120" s="18">
        <v>7148.7</v>
      </c>
      <c r="T120" s="19">
        <f t="shared" si="5"/>
        <v>1.0063018450907161E-2</v>
      </c>
      <c r="U120" s="19">
        <f t="shared" si="6"/>
        <v>1.0063018450907161E-2</v>
      </c>
      <c r="V120" s="18">
        <v>12</v>
      </c>
    </row>
    <row r="121" spans="1:22" s="20" customFormat="1" x14ac:dyDescent="0.2">
      <c r="A121" s="16">
        <f t="shared" si="7"/>
        <v>113</v>
      </c>
      <c r="B121" s="16" t="s">
        <v>66</v>
      </c>
      <c r="C121" s="16" t="s">
        <v>24</v>
      </c>
      <c r="D121" s="16" t="s">
        <v>20</v>
      </c>
      <c r="E121" s="16" t="s">
        <v>24</v>
      </c>
      <c r="F121" s="17">
        <v>240.82400000000001</v>
      </c>
      <c r="G121" s="17">
        <v>195.02199999999999</v>
      </c>
      <c r="H121" s="17">
        <v>149.779</v>
      </c>
      <c r="I121" s="18">
        <v>144.387</v>
      </c>
      <c r="J121" s="17">
        <v>3.3079999999999998</v>
      </c>
      <c r="K121" s="18">
        <v>0</v>
      </c>
      <c r="L121" s="18">
        <v>0</v>
      </c>
      <c r="M121" s="18">
        <v>0</v>
      </c>
      <c r="N121" s="17">
        <v>0</v>
      </c>
      <c r="O121" s="17">
        <v>96.171000000000006</v>
      </c>
      <c r="P121" s="17">
        <v>182.137</v>
      </c>
      <c r="Q121" s="17">
        <v>173.941</v>
      </c>
      <c r="R121" s="12">
        <f t="shared" si="4"/>
        <v>1185.569</v>
      </c>
      <c r="S121" s="18">
        <v>10584.3</v>
      </c>
      <c r="T121" s="19">
        <f t="shared" si="5"/>
        <v>9.3343363913217375E-3</v>
      </c>
      <c r="U121" s="19">
        <f t="shared" si="6"/>
        <v>9.3343363913217375E-3</v>
      </c>
      <c r="V121" s="18">
        <v>12</v>
      </c>
    </row>
    <row r="122" spans="1:22" s="20" customFormat="1" x14ac:dyDescent="0.2">
      <c r="A122" s="16">
        <f t="shared" si="7"/>
        <v>114</v>
      </c>
      <c r="B122" s="16" t="s">
        <v>66</v>
      </c>
      <c r="C122" s="16" t="s">
        <v>24</v>
      </c>
      <c r="D122" s="16" t="s">
        <v>20</v>
      </c>
      <c r="E122" s="16" t="s">
        <v>19</v>
      </c>
      <c r="F122" s="17">
        <v>81.846000000000004</v>
      </c>
      <c r="G122" s="17">
        <v>59.101999999999997</v>
      </c>
      <c r="H122" s="17">
        <v>141.887</v>
      </c>
      <c r="I122" s="18">
        <v>217.31399999999999</v>
      </c>
      <c r="J122" s="17">
        <v>61</v>
      </c>
      <c r="K122" s="18">
        <v>0</v>
      </c>
      <c r="L122" s="18">
        <v>0</v>
      </c>
      <c r="M122" s="18">
        <v>0</v>
      </c>
      <c r="N122" s="17">
        <v>3.94</v>
      </c>
      <c r="O122" s="17">
        <v>228.90100000000001</v>
      </c>
      <c r="P122" s="17">
        <v>228.90100000000001</v>
      </c>
      <c r="Q122" s="17">
        <v>193.51300000000001</v>
      </c>
      <c r="R122" s="12">
        <f t="shared" si="4"/>
        <v>1216.404</v>
      </c>
      <c r="S122" s="18">
        <v>10716.1</v>
      </c>
      <c r="T122" s="19">
        <f t="shared" si="5"/>
        <v>9.4593182221143889E-3</v>
      </c>
      <c r="U122" s="19">
        <f t="shared" si="6"/>
        <v>9.4593182221143889E-3</v>
      </c>
      <c r="V122" s="18">
        <v>12</v>
      </c>
    </row>
    <row r="123" spans="1:22" s="20" customFormat="1" x14ac:dyDescent="0.2">
      <c r="A123" s="16">
        <f t="shared" si="7"/>
        <v>115</v>
      </c>
      <c r="B123" s="16" t="s">
        <v>66</v>
      </c>
      <c r="C123" s="16" t="s">
        <v>22</v>
      </c>
      <c r="D123" s="16" t="s">
        <v>20</v>
      </c>
      <c r="E123" s="16" t="s">
        <v>20</v>
      </c>
      <c r="F123" s="17">
        <v>163.13999999999999</v>
      </c>
      <c r="G123" s="17">
        <v>131.96199999999999</v>
      </c>
      <c r="H123" s="17">
        <v>99.772000000000006</v>
      </c>
      <c r="I123" s="17">
        <v>96.15</v>
      </c>
      <c r="J123" s="17">
        <v>2.2309999999999999</v>
      </c>
      <c r="K123" s="18">
        <v>0</v>
      </c>
      <c r="L123" s="18">
        <v>0</v>
      </c>
      <c r="M123" s="18">
        <v>0</v>
      </c>
      <c r="N123" s="17">
        <v>0</v>
      </c>
      <c r="O123" s="17">
        <v>61.655999999999999</v>
      </c>
      <c r="P123" s="17">
        <v>120.23</v>
      </c>
      <c r="Q123" s="17">
        <v>120.23</v>
      </c>
      <c r="R123" s="12">
        <f t="shared" si="4"/>
        <v>795.37099999999998</v>
      </c>
      <c r="S123" s="18">
        <v>7203.9</v>
      </c>
      <c r="T123" s="19">
        <f t="shared" si="5"/>
        <v>9.2006991583262771E-3</v>
      </c>
      <c r="U123" s="19">
        <f t="shared" si="6"/>
        <v>9.2006991583262771E-3</v>
      </c>
      <c r="V123" s="18">
        <v>12</v>
      </c>
    </row>
    <row r="124" spans="1:22" s="20" customFormat="1" x14ac:dyDescent="0.2">
      <c r="A124" s="16">
        <f t="shared" si="7"/>
        <v>116</v>
      </c>
      <c r="B124" s="16" t="s">
        <v>66</v>
      </c>
      <c r="C124" s="16" t="s">
        <v>39</v>
      </c>
      <c r="D124" s="16" t="s">
        <v>20</v>
      </c>
      <c r="E124" s="16" t="s">
        <v>20</v>
      </c>
      <c r="F124" s="17">
        <v>199.625</v>
      </c>
      <c r="G124" s="17">
        <v>199.625</v>
      </c>
      <c r="H124" s="17">
        <v>78.311000000000007</v>
      </c>
      <c r="I124" s="18">
        <v>74.105999999999995</v>
      </c>
      <c r="J124" s="17">
        <v>1.488</v>
      </c>
      <c r="K124" s="18">
        <v>0</v>
      </c>
      <c r="L124" s="18">
        <v>0</v>
      </c>
      <c r="M124" s="18">
        <v>0</v>
      </c>
      <c r="N124" s="17">
        <v>0</v>
      </c>
      <c r="O124" s="17">
        <v>66.378</v>
      </c>
      <c r="P124" s="17">
        <v>126.242</v>
      </c>
      <c r="Q124" s="17">
        <v>120.108</v>
      </c>
      <c r="R124" s="12">
        <f t="shared" si="4"/>
        <v>865.88300000000004</v>
      </c>
      <c r="S124" s="18">
        <v>7273.2</v>
      </c>
      <c r="T124" s="19">
        <f t="shared" si="5"/>
        <v>9.9209311811398939E-3</v>
      </c>
      <c r="U124" s="19">
        <f t="shared" si="6"/>
        <v>9.9209311811398939E-3</v>
      </c>
      <c r="V124" s="18">
        <v>12</v>
      </c>
    </row>
    <row r="125" spans="1:22" s="20" customFormat="1" x14ac:dyDescent="0.2">
      <c r="A125" s="16">
        <f t="shared" si="7"/>
        <v>117</v>
      </c>
      <c r="B125" s="16" t="s">
        <v>66</v>
      </c>
      <c r="C125" s="16" t="s">
        <v>67</v>
      </c>
      <c r="D125" s="16" t="s">
        <v>20</v>
      </c>
      <c r="E125" s="16" t="s">
        <v>24</v>
      </c>
      <c r="F125" s="17">
        <v>60.298000000000002</v>
      </c>
      <c r="G125" s="17">
        <v>60.603999999999999</v>
      </c>
      <c r="H125" s="17">
        <v>53.442</v>
      </c>
      <c r="I125" s="18">
        <v>52.008000000000003</v>
      </c>
      <c r="J125" s="18">
        <v>6.8710000000000004</v>
      </c>
      <c r="K125" s="18">
        <v>0</v>
      </c>
      <c r="L125" s="18">
        <v>0</v>
      </c>
      <c r="M125" s="18">
        <v>0</v>
      </c>
      <c r="N125" s="17">
        <v>3.4670000000000001</v>
      </c>
      <c r="O125" s="17">
        <v>49.383000000000003</v>
      </c>
      <c r="P125" s="17">
        <v>49.436</v>
      </c>
      <c r="Q125" s="17">
        <v>51.301000000000002</v>
      </c>
      <c r="R125" s="12">
        <f t="shared" si="4"/>
        <v>386.81</v>
      </c>
      <c r="S125" s="18">
        <v>2731.4</v>
      </c>
      <c r="T125" s="19">
        <f t="shared" si="5"/>
        <v>1.180133509067389E-2</v>
      </c>
      <c r="U125" s="19">
        <f t="shared" si="6"/>
        <v>1.180133509067389E-2</v>
      </c>
      <c r="V125" s="18">
        <v>12</v>
      </c>
    </row>
    <row r="126" spans="1:22" s="20" customFormat="1" x14ac:dyDescent="0.2">
      <c r="A126" s="16">
        <f t="shared" si="7"/>
        <v>118</v>
      </c>
      <c r="B126" s="16" t="s">
        <v>66</v>
      </c>
      <c r="C126" s="16" t="s">
        <v>48</v>
      </c>
      <c r="D126" s="16" t="s">
        <v>20</v>
      </c>
      <c r="E126" s="16" t="s">
        <v>24</v>
      </c>
      <c r="F126" s="17">
        <v>94.677000000000007</v>
      </c>
      <c r="G126" s="17">
        <v>72.619</v>
      </c>
      <c r="H126" s="17">
        <v>57.962000000000003</v>
      </c>
      <c r="I126" s="18">
        <v>68.808999999999997</v>
      </c>
      <c r="J126" s="17">
        <v>25.23</v>
      </c>
      <c r="K126" s="18">
        <v>0</v>
      </c>
      <c r="L126" s="18">
        <v>0</v>
      </c>
      <c r="M126" s="18">
        <v>0</v>
      </c>
      <c r="N126" s="17">
        <v>2.0960000000000001</v>
      </c>
      <c r="O126" s="17">
        <v>62.898000000000003</v>
      </c>
      <c r="P126" s="17">
        <v>75.058999999999997</v>
      </c>
      <c r="Q126" s="17">
        <v>77.885999999999996</v>
      </c>
      <c r="R126" s="17">
        <f t="shared" si="4"/>
        <v>537.23599999999999</v>
      </c>
      <c r="S126" s="18">
        <v>3637.7</v>
      </c>
      <c r="T126" s="19">
        <f t="shared" si="5"/>
        <v>1.2307135461051397E-2</v>
      </c>
      <c r="U126" s="19">
        <f t="shared" si="6"/>
        <v>1.2307135461051397E-2</v>
      </c>
      <c r="V126" s="18">
        <v>12</v>
      </c>
    </row>
    <row r="127" spans="1:22" s="20" customFormat="1" x14ac:dyDescent="0.2">
      <c r="A127" s="16">
        <f t="shared" si="7"/>
        <v>119</v>
      </c>
      <c r="B127" s="16" t="s">
        <v>66</v>
      </c>
      <c r="C127" s="16" t="s">
        <v>68</v>
      </c>
      <c r="D127" s="16" t="s">
        <v>20</v>
      </c>
      <c r="E127" s="16" t="s">
        <v>24</v>
      </c>
      <c r="F127" s="17">
        <v>64.421999999999997</v>
      </c>
      <c r="G127" s="17">
        <v>65.272000000000006</v>
      </c>
      <c r="H127" s="17">
        <v>56.567999999999998</v>
      </c>
      <c r="I127" s="18">
        <v>41.564999999999998</v>
      </c>
      <c r="J127" s="18">
        <v>6.165</v>
      </c>
      <c r="K127" s="18">
        <v>0</v>
      </c>
      <c r="L127" s="18">
        <v>0</v>
      </c>
      <c r="M127" s="18">
        <v>0</v>
      </c>
      <c r="N127" s="17">
        <v>0</v>
      </c>
      <c r="O127" s="17">
        <v>49.183</v>
      </c>
      <c r="P127" s="17">
        <v>57.982999999999997</v>
      </c>
      <c r="Q127" s="17">
        <v>52.17</v>
      </c>
      <c r="R127" s="12">
        <f t="shared" si="4"/>
        <v>393.32800000000003</v>
      </c>
      <c r="S127" s="18">
        <v>2906.5</v>
      </c>
      <c r="T127" s="19">
        <f t="shared" si="5"/>
        <v>1.1277252136016975E-2</v>
      </c>
      <c r="U127" s="19">
        <f t="shared" si="6"/>
        <v>1.1277252136016975E-2</v>
      </c>
      <c r="V127" s="18">
        <v>12</v>
      </c>
    </row>
    <row r="128" spans="1:22" s="20" customFormat="1" x14ac:dyDescent="0.2">
      <c r="A128" s="16">
        <f t="shared" si="7"/>
        <v>120</v>
      </c>
      <c r="B128" s="16" t="s">
        <v>66</v>
      </c>
      <c r="C128" s="16" t="s">
        <v>69</v>
      </c>
      <c r="D128" s="16" t="s">
        <v>20</v>
      </c>
      <c r="E128" s="16" t="s">
        <v>24</v>
      </c>
      <c r="F128" s="17">
        <v>45.03</v>
      </c>
      <c r="G128" s="17">
        <v>46.601999999999997</v>
      </c>
      <c r="H128" s="17">
        <v>40.130000000000003</v>
      </c>
      <c r="I128" s="18">
        <v>28.824999999999999</v>
      </c>
      <c r="J128" s="18">
        <v>4.7839999999999998</v>
      </c>
      <c r="K128" s="18">
        <v>0</v>
      </c>
      <c r="L128" s="18">
        <v>0</v>
      </c>
      <c r="M128" s="18">
        <v>0</v>
      </c>
      <c r="N128" s="17">
        <v>0</v>
      </c>
      <c r="O128" s="17">
        <v>36.19</v>
      </c>
      <c r="P128" s="17">
        <v>60.161999999999999</v>
      </c>
      <c r="Q128" s="17">
        <v>38.143999999999998</v>
      </c>
      <c r="R128" s="12">
        <f t="shared" si="4"/>
        <v>299.86699999999996</v>
      </c>
      <c r="S128" s="18">
        <v>2185.3000000000002</v>
      </c>
      <c r="T128" s="19">
        <f t="shared" si="5"/>
        <v>1.1435005109901003E-2</v>
      </c>
      <c r="U128" s="19">
        <f t="shared" si="6"/>
        <v>1.1435005109901003E-2</v>
      </c>
      <c r="V128" s="18">
        <v>12</v>
      </c>
    </row>
    <row r="129" spans="1:22" s="20" customFormat="1" x14ac:dyDescent="0.2">
      <c r="A129" s="16">
        <f t="shared" si="7"/>
        <v>121</v>
      </c>
      <c r="B129" s="16" t="s">
        <v>66</v>
      </c>
      <c r="C129" s="16" t="s">
        <v>69</v>
      </c>
      <c r="D129" s="16" t="s">
        <v>20</v>
      </c>
      <c r="E129" s="16" t="s">
        <v>19</v>
      </c>
      <c r="F129" s="17">
        <v>48</v>
      </c>
      <c r="G129" s="17">
        <v>48</v>
      </c>
      <c r="H129" s="17">
        <v>56.731999999999999</v>
      </c>
      <c r="I129" s="17">
        <v>48</v>
      </c>
      <c r="J129" s="17">
        <v>0</v>
      </c>
      <c r="K129" s="18">
        <v>0</v>
      </c>
      <c r="L129" s="18">
        <v>0</v>
      </c>
      <c r="M129" s="18">
        <v>0</v>
      </c>
      <c r="N129" s="17">
        <v>0</v>
      </c>
      <c r="O129" s="17">
        <v>40.988</v>
      </c>
      <c r="P129" s="17">
        <v>50.789000000000001</v>
      </c>
      <c r="Q129" s="17">
        <v>52.271000000000001</v>
      </c>
      <c r="R129" s="12">
        <f t="shared" si="4"/>
        <v>344.78000000000003</v>
      </c>
      <c r="S129" s="18">
        <v>1746.4</v>
      </c>
      <c r="T129" s="19">
        <f t="shared" si="5"/>
        <v>1.6451939227362957E-2</v>
      </c>
      <c r="U129" s="19">
        <f t="shared" si="6"/>
        <v>1.6451939227362957E-2</v>
      </c>
      <c r="V129" s="18">
        <v>12</v>
      </c>
    </row>
    <row r="130" spans="1:22" s="20" customFormat="1" x14ac:dyDescent="0.2">
      <c r="A130" s="16">
        <f t="shared" si="7"/>
        <v>122</v>
      </c>
      <c r="B130" s="16" t="s">
        <v>66</v>
      </c>
      <c r="C130" s="16" t="s">
        <v>70</v>
      </c>
      <c r="D130" s="16" t="s">
        <v>20</v>
      </c>
      <c r="E130" s="16" t="s">
        <v>24</v>
      </c>
      <c r="F130" s="17">
        <v>76.632999999999996</v>
      </c>
      <c r="G130" s="17">
        <v>76.632999999999996</v>
      </c>
      <c r="H130" s="17">
        <v>76.632999999999996</v>
      </c>
      <c r="I130" s="17">
        <v>76.632999999999996</v>
      </c>
      <c r="J130" s="17">
        <v>0</v>
      </c>
      <c r="K130" s="18">
        <v>0</v>
      </c>
      <c r="L130" s="18">
        <v>0</v>
      </c>
      <c r="M130" s="18">
        <v>0</v>
      </c>
      <c r="N130" s="17">
        <v>0</v>
      </c>
      <c r="O130" s="17">
        <v>76.632999999999996</v>
      </c>
      <c r="P130" s="17">
        <v>76.632999999999996</v>
      </c>
      <c r="Q130" s="17">
        <v>76.632999999999996</v>
      </c>
      <c r="R130" s="12">
        <f t="shared" si="4"/>
        <v>536.43099999999993</v>
      </c>
      <c r="S130" s="18">
        <v>2675.7</v>
      </c>
      <c r="T130" s="19">
        <f t="shared" si="5"/>
        <v>1.6706874213601425E-2</v>
      </c>
      <c r="U130" s="19">
        <f t="shared" si="6"/>
        <v>1.6706874213601425E-2</v>
      </c>
      <c r="V130" s="18">
        <v>12</v>
      </c>
    </row>
    <row r="131" spans="1:22" s="20" customFormat="1" x14ac:dyDescent="0.2">
      <c r="A131" s="16">
        <f t="shared" si="7"/>
        <v>123</v>
      </c>
      <c r="B131" s="16" t="s">
        <v>66</v>
      </c>
      <c r="C131" s="16" t="s">
        <v>70</v>
      </c>
      <c r="D131" s="16" t="s">
        <v>20</v>
      </c>
      <c r="E131" s="16" t="s">
        <v>19</v>
      </c>
      <c r="F131" s="17">
        <v>32.911999999999999</v>
      </c>
      <c r="G131" s="17">
        <v>32.707000000000001</v>
      </c>
      <c r="H131" s="17">
        <v>30.03</v>
      </c>
      <c r="I131" s="18">
        <v>22.077000000000002</v>
      </c>
      <c r="J131" s="17">
        <v>4.4580000000000002</v>
      </c>
      <c r="K131" s="18">
        <v>0</v>
      </c>
      <c r="L131" s="18">
        <v>0</v>
      </c>
      <c r="M131" s="18">
        <v>0</v>
      </c>
      <c r="N131" s="17">
        <v>0</v>
      </c>
      <c r="O131" s="17">
        <v>25.71</v>
      </c>
      <c r="P131" s="17">
        <v>27.611999999999998</v>
      </c>
      <c r="Q131" s="17">
        <v>27.984999999999999</v>
      </c>
      <c r="R131" s="12">
        <f t="shared" si="4"/>
        <v>203.49099999999999</v>
      </c>
      <c r="S131" s="18">
        <v>874.2</v>
      </c>
      <c r="T131" s="19">
        <f t="shared" si="5"/>
        <v>1.939783039731564E-2</v>
      </c>
      <c r="U131" s="19">
        <f t="shared" si="6"/>
        <v>1.939783039731564E-2</v>
      </c>
      <c r="V131" s="18">
        <v>12</v>
      </c>
    </row>
    <row r="132" spans="1:22" s="20" customFormat="1" x14ac:dyDescent="0.2">
      <c r="A132" s="16">
        <f t="shared" si="7"/>
        <v>124</v>
      </c>
      <c r="B132" s="16" t="s">
        <v>66</v>
      </c>
      <c r="C132" s="16" t="s">
        <v>35</v>
      </c>
      <c r="D132" s="16" t="s">
        <v>20</v>
      </c>
      <c r="E132" s="16" t="s">
        <v>24</v>
      </c>
      <c r="F132" s="17">
        <v>98.852000000000004</v>
      </c>
      <c r="G132" s="17">
        <v>90.597999999999999</v>
      </c>
      <c r="H132" s="17">
        <v>61.134</v>
      </c>
      <c r="I132" s="18">
        <v>59.917999999999999</v>
      </c>
      <c r="J132" s="17">
        <v>13.938000000000001</v>
      </c>
      <c r="K132" s="18">
        <v>0</v>
      </c>
      <c r="L132" s="18">
        <v>0</v>
      </c>
      <c r="M132" s="18">
        <v>0</v>
      </c>
      <c r="N132" s="17">
        <v>2.1999999999999999E-2</v>
      </c>
      <c r="O132" s="17">
        <v>51.222999999999999</v>
      </c>
      <c r="P132" s="17">
        <v>64.085999999999999</v>
      </c>
      <c r="Q132" s="17">
        <v>65.602000000000004</v>
      </c>
      <c r="R132" s="12">
        <f t="shared" si="4"/>
        <v>505.37300000000005</v>
      </c>
      <c r="S132" s="18">
        <v>3531.9</v>
      </c>
      <c r="T132" s="19">
        <f t="shared" si="5"/>
        <v>1.1924011627358268E-2</v>
      </c>
      <c r="U132" s="19">
        <f t="shared" si="6"/>
        <v>1.1924011627358268E-2</v>
      </c>
      <c r="V132" s="18">
        <v>12</v>
      </c>
    </row>
    <row r="133" spans="1:22" s="20" customFormat="1" x14ac:dyDescent="0.2">
      <c r="A133" s="16">
        <f t="shared" si="7"/>
        <v>125</v>
      </c>
      <c r="B133" s="16" t="s">
        <v>66</v>
      </c>
      <c r="C133" s="16" t="s">
        <v>71</v>
      </c>
      <c r="D133" s="16" t="s">
        <v>20</v>
      </c>
      <c r="E133" s="16" t="s">
        <v>24</v>
      </c>
      <c r="F133" s="17">
        <v>101.102</v>
      </c>
      <c r="G133" s="17">
        <v>101.102</v>
      </c>
      <c r="H133" s="17">
        <v>101.102</v>
      </c>
      <c r="I133" s="17">
        <v>101.102</v>
      </c>
      <c r="J133" s="17">
        <v>20.425000000000001</v>
      </c>
      <c r="K133" s="18">
        <v>0</v>
      </c>
      <c r="L133" s="18">
        <v>0</v>
      </c>
      <c r="M133" s="18">
        <v>0</v>
      </c>
      <c r="N133" s="17">
        <v>0</v>
      </c>
      <c r="O133" s="17">
        <v>64.914000000000001</v>
      </c>
      <c r="P133" s="17">
        <v>92.088999999999999</v>
      </c>
      <c r="Q133" s="17">
        <v>100.42100000000001</v>
      </c>
      <c r="R133" s="12">
        <f t="shared" si="4"/>
        <v>682.25700000000006</v>
      </c>
      <c r="S133" s="18">
        <v>3655.1</v>
      </c>
      <c r="T133" s="19">
        <f t="shared" si="5"/>
        <v>1.555490957839731E-2</v>
      </c>
      <c r="U133" s="19">
        <f t="shared" si="6"/>
        <v>1.555490957839731E-2</v>
      </c>
      <c r="V133" s="18">
        <v>12</v>
      </c>
    </row>
    <row r="134" spans="1:22" s="20" customFormat="1" x14ac:dyDescent="0.2">
      <c r="A134" s="16">
        <f t="shared" si="7"/>
        <v>126</v>
      </c>
      <c r="B134" s="16" t="s">
        <v>66</v>
      </c>
      <c r="C134" s="16" t="s">
        <v>54</v>
      </c>
      <c r="D134" s="16" t="s">
        <v>20</v>
      </c>
      <c r="E134" s="16" t="s">
        <v>24</v>
      </c>
      <c r="F134" s="17">
        <v>98.167000000000002</v>
      </c>
      <c r="G134" s="17">
        <v>98.167000000000002</v>
      </c>
      <c r="H134" s="17">
        <v>98.167000000000002</v>
      </c>
      <c r="I134" s="17">
        <v>98.167000000000002</v>
      </c>
      <c r="J134" s="17">
        <v>0</v>
      </c>
      <c r="K134" s="18">
        <v>0</v>
      </c>
      <c r="L134" s="18">
        <v>0</v>
      </c>
      <c r="M134" s="18">
        <v>0</v>
      </c>
      <c r="N134" s="17">
        <v>0</v>
      </c>
      <c r="O134" s="17">
        <v>98.167000000000002</v>
      </c>
      <c r="P134" s="17">
        <v>98.167000000000002</v>
      </c>
      <c r="Q134" s="17">
        <v>81.506</v>
      </c>
      <c r="R134" s="12">
        <f t="shared" si="4"/>
        <v>670.50800000000004</v>
      </c>
      <c r="S134" s="18">
        <v>3573.7</v>
      </c>
      <c r="T134" s="19">
        <f t="shared" si="5"/>
        <v>1.563524265233978E-2</v>
      </c>
      <c r="U134" s="19">
        <f t="shared" si="6"/>
        <v>1.563524265233978E-2</v>
      </c>
      <c r="V134" s="18">
        <v>12</v>
      </c>
    </row>
    <row r="135" spans="1:22" s="20" customFormat="1" x14ac:dyDescent="0.2">
      <c r="A135" s="16">
        <f t="shared" si="7"/>
        <v>127</v>
      </c>
      <c r="B135" s="16" t="s">
        <v>66</v>
      </c>
      <c r="C135" s="16" t="s">
        <v>72</v>
      </c>
      <c r="D135" s="16" t="s">
        <v>20</v>
      </c>
      <c r="E135" s="16" t="s">
        <v>24</v>
      </c>
      <c r="F135" s="17">
        <v>126.77800000000001</v>
      </c>
      <c r="G135" s="17">
        <v>104.96899999999999</v>
      </c>
      <c r="H135" s="17">
        <v>79.718999999999994</v>
      </c>
      <c r="I135" s="18">
        <v>70.778999999999996</v>
      </c>
      <c r="J135" s="17">
        <v>35.237000000000002</v>
      </c>
      <c r="K135" s="18">
        <v>0</v>
      </c>
      <c r="L135" s="18">
        <v>0</v>
      </c>
      <c r="M135" s="18">
        <v>0</v>
      </c>
      <c r="N135" s="17">
        <v>6.407</v>
      </c>
      <c r="O135" s="17">
        <v>96.100999999999999</v>
      </c>
      <c r="P135" s="17">
        <v>98.551000000000002</v>
      </c>
      <c r="Q135" s="17">
        <v>113.46299999999999</v>
      </c>
      <c r="R135" s="12">
        <f t="shared" si="4"/>
        <v>732.00400000000002</v>
      </c>
      <c r="S135" s="18">
        <v>3592.7</v>
      </c>
      <c r="T135" s="19">
        <f t="shared" si="5"/>
        <v>1.6978966608214806E-2</v>
      </c>
      <c r="U135" s="19">
        <f t="shared" si="6"/>
        <v>1.6978966608214806E-2</v>
      </c>
      <c r="V135" s="18">
        <v>12</v>
      </c>
    </row>
    <row r="136" spans="1:22" s="20" customFormat="1" x14ac:dyDescent="0.2">
      <c r="A136" s="16">
        <f t="shared" si="7"/>
        <v>128</v>
      </c>
      <c r="B136" s="16" t="s">
        <v>66</v>
      </c>
      <c r="C136" s="16" t="s">
        <v>72</v>
      </c>
      <c r="D136" s="16" t="s">
        <v>20</v>
      </c>
      <c r="E136" s="16" t="s">
        <v>19</v>
      </c>
      <c r="F136" s="17">
        <v>13.176</v>
      </c>
      <c r="G136" s="17">
        <v>10.590999999999999</v>
      </c>
      <c r="H136" s="17">
        <v>8.9589999999999996</v>
      </c>
      <c r="I136" s="18">
        <v>9.1859999999999999</v>
      </c>
      <c r="J136" s="17">
        <v>1.7509999999999999</v>
      </c>
      <c r="K136" s="18">
        <v>0</v>
      </c>
      <c r="L136" s="18">
        <v>0</v>
      </c>
      <c r="M136" s="18">
        <v>0</v>
      </c>
      <c r="N136" s="17">
        <v>0</v>
      </c>
      <c r="O136" s="17">
        <v>5.968</v>
      </c>
      <c r="P136" s="17">
        <v>9.8970000000000002</v>
      </c>
      <c r="Q136" s="18">
        <v>19.916</v>
      </c>
      <c r="R136" s="12">
        <f t="shared" si="4"/>
        <v>79.444000000000003</v>
      </c>
      <c r="S136" s="18">
        <v>858.6</v>
      </c>
      <c r="T136" s="19">
        <f t="shared" si="5"/>
        <v>7.7106141781194196E-3</v>
      </c>
      <c r="U136" s="19">
        <f t="shared" si="6"/>
        <v>7.7106141781194196E-3</v>
      </c>
      <c r="V136" s="18">
        <v>12</v>
      </c>
    </row>
    <row r="137" spans="1:22" s="20" customFormat="1" x14ac:dyDescent="0.2">
      <c r="A137" s="16">
        <f t="shared" si="7"/>
        <v>129</v>
      </c>
      <c r="B137" s="16" t="s">
        <v>66</v>
      </c>
      <c r="C137" s="16" t="s">
        <v>73</v>
      </c>
      <c r="D137" s="16" t="s">
        <v>20</v>
      </c>
      <c r="E137" s="16" t="s">
        <v>24</v>
      </c>
      <c r="F137" s="17">
        <v>43.447000000000003</v>
      </c>
      <c r="G137" s="17">
        <v>43.447000000000003</v>
      </c>
      <c r="H137" s="17">
        <v>43.447000000000003</v>
      </c>
      <c r="I137" s="18">
        <v>43.447000000000003</v>
      </c>
      <c r="J137" s="17">
        <v>12.077</v>
      </c>
      <c r="K137" s="18">
        <v>0</v>
      </c>
      <c r="L137" s="18">
        <v>0</v>
      </c>
      <c r="M137" s="18">
        <v>0</v>
      </c>
      <c r="N137" s="17">
        <v>0</v>
      </c>
      <c r="O137" s="17">
        <v>41.744999999999997</v>
      </c>
      <c r="P137" s="17">
        <v>50.145000000000003</v>
      </c>
      <c r="Q137" s="18">
        <v>50.145000000000003</v>
      </c>
      <c r="R137" s="12">
        <f t="shared" si="4"/>
        <v>327.9</v>
      </c>
      <c r="S137" s="18">
        <v>1583.6</v>
      </c>
      <c r="T137" s="19">
        <f t="shared" si="5"/>
        <v>1.7254988633493305E-2</v>
      </c>
      <c r="U137" s="19">
        <f t="shared" si="6"/>
        <v>1.7254988633493305E-2</v>
      </c>
      <c r="V137" s="18">
        <v>12</v>
      </c>
    </row>
    <row r="138" spans="1:22" s="20" customFormat="1" x14ac:dyDescent="0.2">
      <c r="A138" s="16">
        <f t="shared" si="7"/>
        <v>130</v>
      </c>
      <c r="B138" s="16" t="s">
        <v>66</v>
      </c>
      <c r="C138" s="16" t="s">
        <v>73</v>
      </c>
      <c r="D138" s="16" t="s">
        <v>20</v>
      </c>
      <c r="E138" s="16" t="s">
        <v>19</v>
      </c>
      <c r="F138" s="17">
        <v>67.897999999999996</v>
      </c>
      <c r="G138" s="17">
        <v>54.015000000000001</v>
      </c>
      <c r="H138" s="17">
        <v>44.472000000000001</v>
      </c>
      <c r="I138" s="18">
        <v>44.137</v>
      </c>
      <c r="J138" s="17">
        <v>8.93</v>
      </c>
      <c r="K138" s="18">
        <v>0</v>
      </c>
      <c r="L138" s="18">
        <v>0</v>
      </c>
      <c r="M138" s="18">
        <v>0</v>
      </c>
      <c r="N138" s="17">
        <v>0</v>
      </c>
      <c r="O138" s="17">
        <v>34.722999999999999</v>
      </c>
      <c r="P138" s="17">
        <v>40.207000000000001</v>
      </c>
      <c r="Q138" s="17">
        <v>44.08</v>
      </c>
      <c r="R138" s="12">
        <f t="shared" ref="R138:R201" si="8">SUM(F138:Q138)</f>
        <v>338.46199999999999</v>
      </c>
      <c r="S138" s="18">
        <v>1668</v>
      </c>
      <c r="T138" s="19">
        <f t="shared" ref="T138:T201" si="9">R138/S138/V138</f>
        <v>1.6909572342126301E-2</v>
      </c>
      <c r="U138" s="19">
        <f t="shared" ref="U138:U201" si="10">T138</f>
        <v>1.6909572342126301E-2</v>
      </c>
      <c r="V138" s="18">
        <v>12</v>
      </c>
    </row>
    <row r="139" spans="1:22" s="20" customFormat="1" x14ac:dyDescent="0.2">
      <c r="A139" s="16">
        <f t="shared" si="7"/>
        <v>131</v>
      </c>
      <c r="B139" s="16" t="s">
        <v>66</v>
      </c>
      <c r="C139" s="16" t="s">
        <v>37</v>
      </c>
      <c r="D139" s="16" t="s">
        <v>20</v>
      </c>
      <c r="E139" s="16" t="s">
        <v>20</v>
      </c>
      <c r="F139" s="17">
        <v>644.505</v>
      </c>
      <c r="G139" s="17">
        <v>466.71699999999998</v>
      </c>
      <c r="H139" s="17">
        <v>355.09</v>
      </c>
      <c r="I139" s="26">
        <v>350.84</v>
      </c>
      <c r="J139" s="17">
        <v>109.989</v>
      </c>
      <c r="K139" s="18">
        <v>0</v>
      </c>
      <c r="L139" s="18">
        <v>0</v>
      </c>
      <c r="M139" s="18">
        <v>0</v>
      </c>
      <c r="N139" s="17">
        <v>0</v>
      </c>
      <c r="O139" s="17">
        <v>707.30100000000004</v>
      </c>
      <c r="P139" s="17">
        <v>707.30100000000004</v>
      </c>
      <c r="Q139" s="18">
        <v>707.30100000000004</v>
      </c>
      <c r="R139" s="17">
        <f t="shared" si="8"/>
        <v>4049.0439999999999</v>
      </c>
      <c r="S139" s="18">
        <v>25787.200000000001</v>
      </c>
      <c r="T139" s="19">
        <f t="shared" si="9"/>
        <v>1.3084799176852598E-2</v>
      </c>
      <c r="U139" s="19">
        <f t="shared" si="10"/>
        <v>1.3084799176852598E-2</v>
      </c>
      <c r="V139" s="18">
        <v>12</v>
      </c>
    </row>
    <row r="140" spans="1:22" s="20" customFormat="1" x14ac:dyDescent="0.2">
      <c r="A140" s="16">
        <f t="shared" ref="A140:A203" si="11">IF(A137="№ п/п",1,A139+1)</f>
        <v>132</v>
      </c>
      <c r="B140" s="16" t="s">
        <v>66</v>
      </c>
      <c r="C140" s="16" t="s">
        <v>74</v>
      </c>
      <c r="D140" s="16" t="s">
        <v>20</v>
      </c>
      <c r="E140" s="16" t="s">
        <v>24</v>
      </c>
      <c r="F140" s="17">
        <v>66.021000000000001</v>
      </c>
      <c r="G140" s="17">
        <v>66.021000000000001</v>
      </c>
      <c r="H140" s="17">
        <v>66.021000000000001</v>
      </c>
      <c r="I140" s="17">
        <v>66.021000000000001</v>
      </c>
      <c r="J140" s="17">
        <v>0</v>
      </c>
      <c r="K140" s="18">
        <v>0</v>
      </c>
      <c r="L140" s="18">
        <v>0</v>
      </c>
      <c r="M140" s="18">
        <v>0</v>
      </c>
      <c r="N140" s="17">
        <v>0</v>
      </c>
      <c r="O140" s="17">
        <v>66.021000000000001</v>
      </c>
      <c r="P140" s="17">
        <v>66.021000000000001</v>
      </c>
      <c r="Q140" s="18">
        <v>66.021000000000001</v>
      </c>
      <c r="R140" s="12">
        <f t="shared" si="8"/>
        <v>462.14700000000005</v>
      </c>
      <c r="S140" s="18">
        <v>2408</v>
      </c>
      <c r="T140" s="19">
        <f t="shared" si="9"/>
        <v>1.5993459302325583E-2</v>
      </c>
      <c r="U140" s="19">
        <f t="shared" si="10"/>
        <v>1.5993459302325583E-2</v>
      </c>
      <c r="V140" s="18">
        <v>12</v>
      </c>
    </row>
    <row r="141" spans="1:22" s="20" customFormat="1" x14ac:dyDescent="0.2">
      <c r="A141" s="16">
        <f t="shared" si="11"/>
        <v>133</v>
      </c>
      <c r="B141" s="16" t="s">
        <v>66</v>
      </c>
      <c r="C141" s="16" t="s">
        <v>55</v>
      </c>
      <c r="D141" s="16" t="s">
        <v>20</v>
      </c>
      <c r="E141" s="16" t="s">
        <v>25</v>
      </c>
      <c r="F141" s="17">
        <v>174.905</v>
      </c>
      <c r="G141" s="17">
        <v>141.45500000000001</v>
      </c>
      <c r="H141" s="17">
        <v>106.795</v>
      </c>
      <c r="I141" s="18">
        <v>93.944000000000003</v>
      </c>
      <c r="J141" s="17">
        <v>40.914000000000001</v>
      </c>
      <c r="K141" s="18">
        <v>0</v>
      </c>
      <c r="L141" s="18">
        <v>0</v>
      </c>
      <c r="M141" s="18">
        <v>0</v>
      </c>
      <c r="N141" s="17">
        <v>0</v>
      </c>
      <c r="O141" s="17">
        <v>130.56200000000001</v>
      </c>
      <c r="P141" s="17">
        <v>140.83500000000001</v>
      </c>
      <c r="Q141" s="18">
        <v>145.20500000000001</v>
      </c>
      <c r="R141" s="12">
        <f t="shared" si="8"/>
        <v>974.61500000000012</v>
      </c>
      <c r="S141" s="18">
        <v>5290.5</v>
      </c>
      <c r="T141" s="19">
        <f t="shared" si="9"/>
        <v>1.5351652332797784E-2</v>
      </c>
      <c r="U141" s="19">
        <f t="shared" si="10"/>
        <v>1.5351652332797784E-2</v>
      </c>
      <c r="V141" s="18">
        <v>12</v>
      </c>
    </row>
    <row r="142" spans="1:22" s="20" customFormat="1" x14ac:dyDescent="0.2">
      <c r="A142" s="16">
        <f t="shared" si="11"/>
        <v>134</v>
      </c>
      <c r="B142" s="16" t="s">
        <v>66</v>
      </c>
      <c r="C142" s="16" t="s">
        <v>75</v>
      </c>
      <c r="D142" s="16" t="s">
        <v>20</v>
      </c>
      <c r="E142" s="16" t="s">
        <v>24</v>
      </c>
      <c r="F142" s="17">
        <v>88.512</v>
      </c>
      <c r="G142" s="17">
        <v>88.512</v>
      </c>
      <c r="H142" s="17">
        <v>88.512</v>
      </c>
      <c r="I142" s="17">
        <v>88.512</v>
      </c>
      <c r="J142" s="17">
        <v>0</v>
      </c>
      <c r="K142" s="18">
        <v>0</v>
      </c>
      <c r="L142" s="18">
        <v>0</v>
      </c>
      <c r="M142" s="18">
        <v>0</v>
      </c>
      <c r="N142" s="17">
        <v>0</v>
      </c>
      <c r="O142" s="17">
        <v>88.512</v>
      </c>
      <c r="P142" s="17">
        <v>88.512</v>
      </c>
      <c r="Q142" s="18">
        <v>88.512</v>
      </c>
      <c r="R142" s="12">
        <f t="shared" si="8"/>
        <v>619.58400000000006</v>
      </c>
      <c r="S142" s="18">
        <v>3225.3</v>
      </c>
      <c r="T142" s="19">
        <f t="shared" si="9"/>
        <v>1.6008433324031873E-2</v>
      </c>
      <c r="U142" s="19">
        <f t="shared" si="10"/>
        <v>1.6008433324031873E-2</v>
      </c>
      <c r="V142" s="18">
        <v>12</v>
      </c>
    </row>
    <row r="143" spans="1:22" s="20" customFormat="1" x14ac:dyDescent="0.2">
      <c r="A143" s="16">
        <f t="shared" si="11"/>
        <v>135</v>
      </c>
      <c r="B143" s="16" t="s">
        <v>66</v>
      </c>
      <c r="C143" s="16" t="s">
        <v>56</v>
      </c>
      <c r="D143" s="16" t="s">
        <v>20</v>
      </c>
      <c r="E143" s="16" t="s">
        <v>24</v>
      </c>
      <c r="F143" s="17">
        <v>102.57</v>
      </c>
      <c r="G143" s="17">
        <v>84.183999999999997</v>
      </c>
      <c r="H143" s="17">
        <v>58.795999999999999</v>
      </c>
      <c r="I143" s="18">
        <v>58.677999999999997</v>
      </c>
      <c r="J143" s="17">
        <v>15.48</v>
      </c>
      <c r="K143" s="18">
        <v>0</v>
      </c>
      <c r="L143" s="18">
        <v>0</v>
      </c>
      <c r="M143" s="18">
        <v>0</v>
      </c>
      <c r="N143" s="17">
        <v>0.83599999999999997</v>
      </c>
      <c r="O143" s="17">
        <v>78.534999999999997</v>
      </c>
      <c r="P143" s="17">
        <v>87.795000000000002</v>
      </c>
      <c r="Q143" s="18">
        <v>78.534999999999997</v>
      </c>
      <c r="R143" s="12">
        <f t="shared" si="8"/>
        <v>565.40899999999999</v>
      </c>
      <c r="S143" s="18">
        <v>3636.7</v>
      </c>
      <c r="T143" s="19">
        <f t="shared" si="9"/>
        <v>1.2956091144902432E-2</v>
      </c>
      <c r="U143" s="19">
        <f t="shared" si="10"/>
        <v>1.2956091144902432E-2</v>
      </c>
      <c r="V143" s="18">
        <v>12</v>
      </c>
    </row>
    <row r="144" spans="1:22" s="20" customFormat="1" x14ac:dyDescent="0.2">
      <c r="A144" s="16">
        <f t="shared" si="11"/>
        <v>136</v>
      </c>
      <c r="B144" s="16" t="s">
        <v>66</v>
      </c>
      <c r="C144" s="16" t="s">
        <v>76</v>
      </c>
      <c r="D144" s="16" t="s">
        <v>20</v>
      </c>
      <c r="E144" s="16" t="s">
        <v>26</v>
      </c>
      <c r="F144" s="17">
        <v>66.075000000000003</v>
      </c>
      <c r="G144" s="17">
        <v>66.075000000000003</v>
      </c>
      <c r="H144" s="17">
        <v>66.075000000000003</v>
      </c>
      <c r="I144" s="17">
        <v>66.075000000000003</v>
      </c>
      <c r="J144" s="17">
        <v>0</v>
      </c>
      <c r="K144" s="18">
        <v>0</v>
      </c>
      <c r="L144" s="18">
        <v>0</v>
      </c>
      <c r="M144" s="18">
        <v>0</v>
      </c>
      <c r="N144" s="17">
        <v>0</v>
      </c>
      <c r="O144" s="17">
        <v>66.075000000000003</v>
      </c>
      <c r="P144" s="17">
        <v>66.075000000000003</v>
      </c>
      <c r="Q144" s="17">
        <v>66.075000000000003</v>
      </c>
      <c r="R144" s="17">
        <f t="shared" si="8"/>
        <v>462.52499999999998</v>
      </c>
      <c r="S144" s="18">
        <v>2408.6999999999998</v>
      </c>
      <c r="T144" s="19">
        <f t="shared" si="9"/>
        <v>1.6001888985759955E-2</v>
      </c>
      <c r="U144" s="19">
        <f t="shared" si="10"/>
        <v>1.6001888985759955E-2</v>
      </c>
      <c r="V144" s="18">
        <v>12</v>
      </c>
    </row>
    <row r="145" spans="1:22" s="20" customFormat="1" x14ac:dyDescent="0.2">
      <c r="A145" s="16">
        <f t="shared" si="11"/>
        <v>137</v>
      </c>
      <c r="B145" s="16" t="s">
        <v>66</v>
      </c>
      <c r="C145" s="16" t="s">
        <v>77</v>
      </c>
      <c r="D145" s="16" t="s">
        <v>20</v>
      </c>
      <c r="E145" s="16" t="s">
        <v>20</v>
      </c>
      <c r="F145" s="17">
        <v>54.362000000000002</v>
      </c>
      <c r="G145" s="17">
        <v>43.247</v>
      </c>
      <c r="H145" s="17">
        <v>34.67</v>
      </c>
      <c r="I145" s="18">
        <v>35.341000000000001</v>
      </c>
      <c r="J145" s="18">
        <v>6.8689999999999998</v>
      </c>
      <c r="K145" s="18">
        <v>0</v>
      </c>
      <c r="L145" s="18">
        <v>0</v>
      </c>
      <c r="M145" s="18">
        <v>0</v>
      </c>
      <c r="N145" s="17">
        <v>0</v>
      </c>
      <c r="O145" s="17">
        <v>21.890999999999998</v>
      </c>
      <c r="P145" s="17">
        <v>29.876999999999999</v>
      </c>
      <c r="Q145" s="18">
        <v>32.502000000000002</v>
      </c>
      <c r="R145" s="12">
        <f t="shared" si="8"/>
        <v>258.75900000000001</v>
      </c>
      <c r="S145" s="18">
        <v>1279.3</v>
      </c>
      <c r="T145" s="19">
        <f t="shared" si="9"/>
        <v>1.6855506917845698E-2</v>
      </c>
      <c r="U145" s="19">
        <f t="shared" si="10"/>
        <v>1.6855506917845698E-2</v>
      </c>
      <c r="V145" s="18">
        <v>12</v>
      </c>
    </row>
    <row r="146" spans="1:22" s="20" customFormat="1" x14ac:dyDescent="0.2">
      <c r="A146" s="16">
        <f t="shared" si="11"/>
        <v>138</v>
      </c>
      <c r="B146" s="16" t="s">
        <v>66</v>
      </c>
      <c r="C146" s="16" t="s">
        <v>78</v>
      </c>
      <c r="D146" s="16" t="s">
        <v>20</v>
      </c>
      <c r="E146" s="16" t="s">
        <v>20</v>
      </c>
      <c r="F146" s="17">
        <v>56.283000000000001</v>
      </c>
      <c r="G146" s="17">
        <v>112.962</v>
      </c>
      <c r="H146" s="17">
        <v>112.962</v>
      </c>
      <c r="I146" s="18">
        <v>45.587000000000003</v>
      </c>
      <c r="J146" s="18">
        <v>13.641999999999999</v>
      </c>
      <c r="K146" s="18">
        <v>0</v>
      </c>
      <c r="L146" s="18">
        <v>0</v>
      </c>
      <c r="M146" s="18">
        <v>0</v>
      </c>
      <c r="N146" s="17">
        <v>0</v>
      </c>
      <c r="O146" s="17">
        <v>52.69</v>
      </c>
      <c r="P146" s="17">
        <v>51.457000000000001</v>
      </c>
      <c r="Q146" s="18">
        <v>59.121000000000002</v>
      </c>
      <c r="R146" s="12">
        <f t="shared" si="8"/>
        <v>504.70399999999995</v>
      </c>
      <c r="S146" s="18">
        <v>4118.3999999999996</v>
      </c>
      <c r="T146" s="19">
        <f t="shared" si="9"/>
        <v>1.0212380212380212E-2</v>
      </c>
      <c r="U146" s="19">
        <f t="shared" si="10"/>
        <v>1.0212380212380212E-2</v>
      </c>
      <c r="V146" s="18">
        <v>12</v>
      </c>
    </row>
    <row r="147" spans="1:22" s="20" customFormat="1" x14ac:dyDescent="0.2">
      <c r="A147" s="16">
        <f t="shared" si="11"/>
        <v>139</v>
      </c>
      <c r="B147" s="16" t="s">
        <v>66</v>
      </c>
      <c r="C147" s="16" t="s">
        <v>79</v>
      </c>
      <c r="D147" s="16" t="s">
        <v>20</v>
      </c>
      <c r="E147" s="16" t="s">
        <v>20</v>
      </c>
      <c r="F147" s="17">
        <v>106.057</v>
      </c>
      <c r="G147" s="17">
        <v>106.057</v>
      </c>
      <c r="H147" s="17">
        <v>80.180999999999997</v>
      </c>
      <c r="I147" s="18">
        <v>81.525999999999996</v>
      </c>
      <c r="J147" s="18">
        <v>20.081</v>
      </c>
      <c r="K147" s="18">
        <v>0</v>
      </c>
      <c r="L147" s="18">
        <v>0</v>
      </c>
      <c r="M147" s="18">
        <v>0</v>
      </c>
      <c r="N147" s="17">
        <v>0</v>
      </c>
      <c r="O147" s="17">
        <v>101.854</v>
      </c>
      <c r="P147" s="17">
        <v>101.854</v>
      </c>
      <c r="Q147" s="18">
        <v>91.03</v>
      </c>
      <c r="R147" s="12">
        <f t="shared" si="8"/>
        <v>688.64</v>
      </c>
      <c r="S147" s="18">
        <v>4534.3999999999996</v>
      </c>
      <c r="T147" s="19">
        <f t="shared" si="9"/>
        <v>1.2655845683368619E-2</v>
      </c>
      <c r="U147" s="19">
        <f t="shared" si="10"/>
        <v>1.2655845683368619E-2</v>
      </c>
      <c r="V147" s="18">
        <v>12</v>
      </c>
    </row>
    <row r="148" spans="1:22" s="20" customFormat="1" x14ac:dyDescent="0.2">
      <c r="A148" s="16">
        <f t="shared" si="11"/>
        <v>140</v>
      </c>
      <c r="B148" s="16" t="s">
        <v>66</v>
      </c>
      <c r="C148" s="16" t="s">
        <v>80</v>
      </c>
      <c r="D148" s="16" t="s">
        <v>20</v>
      </c>
      <c r="E148" s="16" t="s">
        <v>22</v>
      </c>
      <c r="F148" s="17">
        <v>73.206999999999994</v>
      </c>
      <c r="G148" s="17">
        <v>73.206999999999994</v>
      </c>
      <c r="H148" s="17">
        <v>73.206999999999994</v>
      </c>
      <c r="I148" s="17">
        <v>73.206999999999994</v>
      </c>
      <c r="J148" s="18">
        <v>27.805</v>
      </c>
      <c r="K148" s="18">
        <v>0</v>
      </c>
      <c r="L148" s="18">
        <v>0</v>
      </c>
      <c r="M148" s="18">
        <v>0</v>
      </c>
      <c r="N148" s="17">
        <v>0</v>
      </c>
      <c r="O148" s="17">
        <v>73.206999999999994</v>
      </c>
      <c r="P148" s="17">
        <v>73.206999999999994</v>
      </c>
      <c r="Q148" s="18">
        <v>73.206999999999994</v>
      </c>
      <c r="R148" s="12">
        <f t="shared" si="8"/>
        <v>540.25399999999991</v>
      </c>
      <c r="S148" s="18">
        <v>2668.7</v>
      </c>
      <c r="T148" s="19">
        <f t="shared" si="9"/>
        <v>1.6870074068522749E-2</v>
      </c>
      <c r="U148" s="19">
        <f t="shared" si="10"/>
        <v>1.6870074068522749E-2</v>
      </c>
      <c r="V148" s="18">
        <v>12</v>
      </c>
    </row>
    <row r="149" spans="1:22" s="20" customFormat="1" x14ac:dyDescent="0.2">
      <c r="A149" s="16">
        <f t="shared" si="11"/>
        <v>141</v>
      </c>
      <c r="B149" s="16" t="s">
        <v>66</v>
      </c>
      <c r="C149" s="16" t="s">
        <v>81</v>
      </c>
      <c r="D149" s="16" t="s">
        <v>20</v>
      </c>
      <c r="E149" s="16" t="s">
        <v>24</v>
      </c>
      <c r="F149" s="17">
        <v>101.49299999999999</v>
      </c>
      <c r="G149" s="17">
        <v>93.846999999999994</v>
      </c>
      <c r="H149" s="17">
        <v>66.665999999999997</v>
      </c>
      <c r="I149" s="18">
        <v>69.325999999999993</v>
      </c>
      <c r="J149" s="18">
        <v>16.341000000000001</v>
      </c>
      <c r="K149" s="18">
        <v>0</v>
      </c>
      <c r="L149" s="18">
        <v>0</v>
      </c>
      <c r="M149" s="18">
        <v>0</v>
      </c>
      <c r="N149" s="17">
        <v>0</v>
      </c>
      <c r="O149" s="17">
        <v>76.653999999999996</v>
      </c>
      <c r="P149" s="17">
        <v>76.653999999999996</v>
      </c>
      <c r="Q149" s="18">
        <v>83.391000000000005</v>
      </c>
      <c r="R149" s="12">
        <f t="shared" si="8"/>
        <v>584.37199999999996</v>
      </c>
      <c r="S149" s="18">
        <v>3083.5</v>
      </c>
      <c r="T149" s="19">
        <f t="shared" si="9"/>
        <v>1.5792984163018213E-2</v>
      </c>
      <c r="U149" s="19">
        <f t="shared" si="10"/>
        <v>1.5792984163018213E-2</v>
      </c>
      <c r="V149" s="18">
        <v>12</v>
      </c>
    </row>
    <row r="150" spans="1:22" s="20" customFormat="1" x14ac:dyDescent="0.2">
      <c r="A150" s="16">
        <f t="shared" si="11"/>
        <v>142</v>
      </c>
      <c r="B150" s="16" t="s">
        <v>66</v>
      </c>
      <c r="C150" s="16" t="s">
        <v>81</v>
      </c>
      <c r="D150" s="16" t="s">
        <v>20</v>
      </c>
      <c r="E150" s="16" t="s">
        <v>22</v>
      </c>
      <c r="F150" s="17">
        <v>152.43</v>
      </c>
      <c r="G150" s="17">
        <v>124.75</v>
      </c>
      <c r="H150" s="17">
        <v>89.036000000000001</v>
      </c>
      <c r="I150" s="18">
        <v>81.072999999999993</v>
      </c>
      <c r="J150" s="18">
        <v>23.407</v>
      </c>
      <c r="K150" s="18">
        <v>0</v>
      </c>
      <c r="L150" s="18">
        <v>0</v>
      </c>
      <c r="M150" s="18">
        <v>0</v>
      </c>
      <c r="N150" s="17">
        <v>0</v>
      </c>
      <c r="O150" s="17">
        <v>73.064999999999998</v>
      </c>
      <c r="P150" s="17">
        <v>90.463999999999999</v>
      </c>
      <c r="Q150" s="18">
        <v>92.302999999999997</v>
      </c>
      <c r="R150" s="12">
        <f t="shared" si="8"/>
        <v>726.52799999999991</v>
      </c>
      <c r="S150" s="18">
        <v>3406.1</v>
      </c>
      <c r="T150" s="19">
        <f t="shared" si="9"/>
        <v>1.7775168080796218E-2</v>
      </c>
      <c r="U150" s="19">
        <f t="shared" si="10"/>
        <v>1.7775168080796218E-2</v>
      </c>
      <c r="V150" s="18">
        <v>12</v>
      </c>
    </row>
    <row r="151" spans="1:22" s="20" customFormat="1" x14ac:dyDescent="0.2">
      <c r="A151" s="16">
        <f t="shared" si="11"/>
        <v>143</v>
      </c>
      <c r="B151" s="16" t="s">
        <v>66</v>
      </c>
      <c r="C151" s="16" t="s">
        <v>82</v>
      </c>
      <c r="D151" s="16" t="s">
        <v>20</v>
      </c>
      <c r="E151" s="16" t="s">
        <v>20</v>
      </c>
      <c r="F151" s="17">
        <v>66.239999999999995</v>
      </c>
      <c r="G151" s="17">
        <v>66.239999999999995</v>
      </c>
      <c r="H151" s="17">
        <v>66.239999999999995</v>
      </c>
      <c r="I151" s="17">
        <v>66.239999999999995</v>
      </c>
      <c r="J151" s="17">
        <v>0</v>
      </c>
      <c r="K151" s="18">
        <v>0</v>
      </c>
      <c r="L151" s="18">
        <v>0</v>
      </c>
      <c r="M151" s="18">
        <v>0</v>
      </c>
      <c r="N151" s="17">
        <v>0</v>
      </c>
      <c r="O151" s="17">
        <v>66.239999999999995</v>
      </c>
      <c r="P151" s="17">
        <v>66.239999999999995</v>
      </c>
      <c r="Q151" s="18">
        <v>66.239999999999995</v>
      </c>
      <c r="R151" s="12">
        <f t="shared" si="8"/>
        <v>463.68</v>
      </c>
      <c r="S151" s="18">
        <v>2415.6</v>
      </c>
      <c r="T151" s="19">
        <f t="shared" si="9"/>
        <v>1.5996025832091407E-2</v>
      </c>
      <c r="U151" s="19">
        <f t="shared" si="10"/>
        <v>1.5996025832091407E-2</v>
      </c>
      <c r="V151" s="18">
        <v>12</v>
      </c>
    </row>
    <row r="152" spans="1:22" s="20" customFormat="1" x14ac:dyDescent="0.2">
      <c r="A152" s="16">
        <f t="shared" si="11"/>
        <v>144</v>
      </c>
      <c r="B152" s="16" t="s">
        <v>83</v>
      </c>
      <c r="C152" s="16" t="s">
        <v>39</v>
      </c>
      <c r="D152" s="16" t="s">
        <v>20</v>
      </c>
      <c r="E152" s="16" t="s">
        <v>20</v>
      </c>
      <c r="F152" s="17">
        <v>266.94</v>
      </c>
      <c r="G152" s="17">
        <v>215.25899999999999</v>
      </c>
      <c r="H152" s="17">
        <v>168.81299999999999</v>
      </c>
      <c r="I152" s="18">
        <v>140.49700000000001</v>
      </c>
      <c r="J152" s="17">
        <v>39.337000000000003</v>
      </c>
      <c r="K152" s="18">
        <v>0</v>
      </c>
      <c r="L152" s="18">
        <v>0</v>
      </c>
      <c r="M152" s="18">
        <v>0</v>
      </c>
      <c r="N152" s="17">
        <v>3.8519999999999999</v>
      </c>
      <c r="O152" s="17">
        <v>143.34700000000001</v>
      </c>
      <c r="P152" s="17">
        <v>168.42</v>
      </c>
      <c r="Q152" s="18">
        <v>202.91499999999999</v>
      </c>
      <c r="R152" s="17">
        <f t="shared" si="8"/>
        <v>1349.3799999999999</v>
      </c>
      <c r="S152" s="18">
        <v>10547.6</v>
      </c>
      <c r="T152" s="19">
        <f t="shared" si="9"/>
        <v>1.0661035053787906E-2</v>
      </c>
      <c r="U152" s="19">
        <f t="shared" si="10"/>
        <v>1.0661035053787906E-2</v>
      </c>
      <c r="V152" s="18">
        <v>12</v>
      </c>
    </row>
    <row r="153" spans="1:22" s="20" customFormat="1" x14ac:dyDescent="0.2">
      <c r="A153" s="16">
        <f t="shared" si="11"/>
        <v>145</v>
      </c>
      <c r="B153" s="16" t="s">
        <v>83</v>
      </c>
      <c r="C153" s="16" t="s">
        <v>40</v>
      </c>
      <c r="D153" s="16" t="s">
        <v>20</v>
      </c>
      <c r="E153" s="16" t="s">
        <v>26</v>
      </c>
      <c r="F153" s="17">
        <v>505.42599999999999</v>
      </c>
      <c r="G153" s="17">
        <v>388.96</v>
      </c>
      <c r="H153" s="17">
        <v>296.20299999999997</v>
      </c>
      <c r="I153" s="18">
        <v>261.89</v>
      </c>
      <c r="J153" s="17">
        <v>82.01</v>
      </c>
      <c r="K153" s="18">
        <v>0</v>
      </c>
      <c r="L153" s="18">
        <v>0</v>
      </c>
      <c r="M153" s="18">
        <v>0</v>
      </c>
      <c r="N153" s="17">
        <v>6.61</v>
      </c>
      <c r="O153" s="17">
        <v>280.88400000000001</v>
      </c>
      <c r="P153" s="17">
        <v>344.37</v>
      </c>
      <c r="Q153" s="18">
        <v>387.35700000000003</v>
      </c>
      <c r="R153" s="12">
        <f t="shared" si="8"/>
        <v>2553.7099999999996</v>
      </c>
      <c r="S153" s="18">
        <v>17877.7</v>
      </c>
      <c r="T153" s="19">
        <f t="shared" si="9"/>
        <v>1.1903609897619192E-2</v>
      </c>
      <c r="U153" s="19">
        <f t="shared" si="10"/>
        <v>1.1903609897619192E-2</v>
      </c>
      <c r="V153" s="18">
        <v>12</v>
      </c>
    </row>
    <row r="154" spans="1:22" s="20" customFormat="1" x14ac:dyDescent="0.2">
      <c r="A154" s="16">
        <f t="shared" si="11"/>
        <v>146</v>
      </c>
      <c r="B154" s="16" t="s">
        <v>84</v>
      </c>
      <c r="C154" s="16" t="s">
        <v>19</v>
      </c>
      <c r="D154" s="16" t="s">
        <v>20</v>
      </c>
      <c r="E154" s="16" t="s">
        <v>20</v>
      </c>
      <c r="F154" s="17">
        <v>58.149000000000001</v>
      </c>
      <c r="G154" s="17">
        <v>58.149000000000001</v>
      </c>
      <c r="H154" s="17">
        <v>58.149000000000001</v>
      </c>
      <c r="I154" s="17">
        <v>58.149000000000001</v>
      </c>
      <c r="J154" s="17">
        <v>0</v>
      </c>
      <c r="K154" s="18">
        <v>0</v>
      </c>
      <c r="L154" s="18">
        <v>0</v>
      </c>
      <c r="M154" s="18">
        <v>0</v>
      </c>
      <c r="N154" s="17">
        <v>0.13300000000000001</v>
      </c>
      <c r="O154" s="17">
        <v>58.149000000000001</v>
      </c>
      <c r="P154" s="17">
        <v>58.149000000000001</v>
      </c>
      <c r="Q154" s="18">
        <v>58.149000000000001</v>
      </c>
      <c r="R154" s="12">
        <f t="shared" si="8"/>
        <v>407.17600000000004</v>
      </c>
      <c r="S154" s="18">
        <v>2125</v>
      </c>
      <c r="T154" s="19">
        <f t="shared" si="9"/>
        <v>1.5967686274509806E-2</v>
      </c>
      <c r="U154" s="19">
        <f t="shared" si="10"/>
        <v>1.5967686274509806E-2</v>
      </c>
      <c r="V154" s="18">
        <v>12</v>
      </c>
    </row>
    <row r="155" spans="1:22" s="20" customFormat="1" x14ac:dyDescent="0.2">
      <c r="A155" s="16">
        <f t="shared" si="11"/>
        <v>147</v>
      </c>
      <c r="B155" s="16" t="s">
        <v>84</v>
      </c>
      <c r="C155" s="16" t="s">
        <v>22</v>
      </c>
      <c r="D155" s="16" t="s">
        <v>20</v>
      </c>
      <c r="E155" s="16" t="s">
        <v>20</v>
      </c>
      <c r="F155" s="17">
        <v>103.276</v>
      </c>
      <c r="G155" s="17">
        <v>84.94</v>
      </c>
      <c r="H155" s="17">
        <v>66.17</v>
      </c>
      <c r="I155" s="18">
        <v>56.302</v>
      </c>
      <c r="J155" s="17">
        <v>17.302</v>
      </c>
      <c r="K155" s="18">
        <v>0</v>
      </c>
      <c r="L155" s="18">
        <v>0</v>
      </c>
      <c r="M155" s="18">
        <v>0</v>
      </c>
      <c r="N155" s="17">
        <v>1.51</v>
      </c>
      <c r="O155" s="17">
        <v>56.491999999999997</v>
      </c>
      <c r="P155" s="17">
        <v>75.406999999999996</v>
      </c>
      <c r="Q155" s="18">
        <v>78.834000000000003</v>
      </c>
      <c r="R155" s="12">
        <f t="shared" si="8"/>
        <v>540.23300000000006</v>
      </c>
      <c r="S155" s="18">
        <v>3605.9</v>
      </c>
      <c r="T155" s="19">
        <f t="shared" si="9"/>
        <v>1.248493210201799E-2</v>
      </c>
      <c r="U155" s="19">
        <f t="shared" si="10"/>
        <v>1.248493210201799E-2</v>
      </c>
      <c r="V155" s="18">
        <v>12</v>
      </c>
    </row>
    <row r="156" spans="1:22" s="20" customFormat="1" x14ac:dyDescent="0.2">
      <c r="A156" s="16">
        <f t="shared" si="11"/>
        <v>148</v>
      </c>
      <c r="B156" s="16" t="s">
        <v>84</v>
      </c>
      <c r="C156" s="16" t="s">
        <v>23</v>
      </c>
      <c r="D156" s="16" t="s">
        <v>20</v>
      </c>
      <c r="E156" s="16" t="s">
        <v>20</v>
      </c>
      <c r="F156" s="17">
        <v>67.313999999999993</v>
      </c>
      <c r="G156" s="17">
        <v>54.527999999999999</v>
      </c>
      <c r="H156" s="17">
        <v>43.643999999999998</v>
      </c>
      <c r="I156" s="18">
        <v>35.963000000000001</v>
      </c>
      <c r="J156" s="17">
        <v>9.6270000000000007</v>
      </c>
      <c r="K156" s="18">
        <v>0</v>
      </c>
      <c r="L156" s="18">
        <v>0</v>
      </c>
      <c r="M156" s="18">
        <v>0</v>
      </c>
      <c r="N156" s="17">
        <v>0</v>
      </c>
      <c r="O156" s="17">
        <v>36.700000000000003</v>
      </c>
      <c r="P156" s="17">
        <v>45.061999999999998</v>
      </c>
      <c r="Q156" s="18">
        <v>51.387999999999998</v>
      </c>
      <c r="R156" s="12">
        <f t="shared" si="8"/>
        <v>344.226</v>
      </c>
      <c r="S156" s="18">
        <v>1955.2</v>
      </c>
      <c r="T156" s="19">
        <f t="shared" si="9"/>
        <v>1.4671389116202945E-2</v>
      </c>
      <c r="U156" s="19">
        <f t="shared" si="10"/>
        <v>1.4671389116202945E-2</v>
      </c>
      <c r="V156" s="18">
        <v>12</v>
      </c>
    </row>
    <row r="157" spans="1:22" s="20" customFormat="1" x14ac:dyDescent="0.2">
      <c r="A157" s="16">
        <f t="shared" si="11"/>
        <v>149</v>
      </c>
      <c r="B157" s="16" t="s">
        <v>84</v>
      </c>
      <c r="C157" s="16" t="s">
        <v>39</v>
      </c>
      <c r="D157" s="16" t="s">
        <v>20</v>
      </c>
      <c r="E157" s="16" t="s">
        <v>20</v>
      </c>
      <c r="F157" s="17">
        <v>80.582999999999998</v>
      </c>
      <c r="G157" s="17">
        <v>65.974000000000004</v>
      </c>
      <c r="H157" s="17">
        <v>51.115000000000002</v>
      </c>
      <c r="I157" s="18">
        <v>43.319000000000003</v>
      </c>
      <c r="J157" s="17">
        <v>13.051</v>
      </c>
      <c r="K157" s="18">
        <v>0</v>
      </c>
      <c r="L157" s="18">
        <v>0</v>
      </c>
      <c r="M157" s="18">
        <v>0</v>
      </c>
      <c r="N157" s="17">
        <v>1.4870000000000001</v>
      </c>
      <c r="O157" s="17">
        <v>42.965000000000003</v>
      </c>
      <c r="P157" s="17">
        <v>55.71</v>
      </c>
      <c r="Q157" s="18">
        <v>61.353000000000002</v>
      </c>
      <c r="R157" s="12">
        <f t="shared" si="8"/>
        <v>415.55700000000002</v>
      </c>
      <c r="S157" s="18">
        <v>2028.8</v>
      </c>
      <c r="T157" s="19">
        <f t="shared" si="9"/>
        <v>1.7069080244479496E-2</v>
      </c>
      <c r="U157" s="19">
        <f t="shared" si="10"/>
        <v>1.7069080244479496E-2</v>
      </c>
      <c r="V157" s="18">
        <v>12</v>
      </c>
    </row>
    <row r="158" spans="1:22" s="20" customFormat="1" x14ac:dyDescent="0.2">
      <c r="A158" s="16">
        <f t="shared" si="11"/>
        <v>150</v>
      </c>
      <c r="B158" s="16" t="s">
        <v>84</v>
      </c>
      <c r="C158" s="16" t="s">
        <v>25</v>
      </c>
      <c r="D158" s="16" t="s">
        <v>20</v>
      </c>
      <c r="E158" s="16" t="s">
        <v>20</v>
      </c>
      <c r="F158" s="17">
        <v>51.018999999999998</v>
      </c>
      <c r="G158" s="17">
        <v>51.018999999999998</v>
      </c>
      <c r="H158" s="17">
        <v>53.704999999999998</v>
      </c>
      <c r="I158" s="18">
        <v>36.307000000000002</v>
      </c>
      <c r="J158" s="17">
        <v>10.162000000000001</v>
      </c>
      <c r="K158" s="18">
        <v>0</v>
      </c>
      <c r="L158" s="18">
        <v>0</v>
      </c>
      <c r="M158" s="18">
        <v>0</v>
      </c>
      <c r="N158" s="17">
        <v>2.1000000000000001E-2</v>
      </c>
      <c r="O158" s="17">
        <v>51.604999999999997</v>
      </c>
      <c r="P158" s="17">
        <v>51.604999999999997</v>
      </c>
      <c r="Q158" s="18">
        <v>51.604999999999997</v>
      </c>
      <c r="R158" s="12">
        <f t="shared" si="8"/>
        <v>357.048</v>
      </c>
      <c r="S158" s="18">
        <v>1959</v>
      </c>
      <c r="T158" s="19">
        <f t="shared" si="9"/>
        <v>1.5188361408882084E-2</v>
      </c>
      <c r="U158" s="19">
        <f t="shared" si="10"/>
        <v>1.5188361408882084E-2</v>
      </c>
      <c r="V158" s="18">
        <v>12</v>
      </c>
    </row>
    <row r="159" spans="1:22" s="20" customFormat="1" x14ac:dyDescent="0.2">
      <c r="A159" s="16">
        <f t="shared" si="11"/>
        <v>151</v>
      </c>
      <c r="B159" s="16" t="s">
        <v>84</v>
      </c>
      <c r="C159" s="16" t="s">
        <v>40</v>
      </c>
      <c r="D159" s="16" t="s">
        <v>20</v>
      </c>
      <c r="E159" s="16" t="s">
        <v>20</v>
      </c>
      <c r="F159" s="17">
        <v>80.509</v>
      </c>
      <c r="G159" s="17">
        <v>66.233000000000004</v>
      </c>
      <c r="H159" s="17">
        <v>51.972000000000001</v>
      </c>
      <c r="I159" s="18">
        <v>44.24</v>
      </c>
      <c r="J159" s="17">
        <v>13.651999999999999</v>
      </c>
      <c r="K159" s="18">
        <v>0</v>
      </c>
      <c r="L159" s="18">
        <v>0</v>
      </c>
      <c r="M159" s="18">
        <v>0</v>
      </c>
      <c r="N159" s="17">
        <v>1.2549999999999999</v>
      </c>
      <c r="O159" s="17">
        <v>43.423999999999999</v>
      </c>
      <c r="P159" s="17">
        <v>56.968000000000004</v>
      </c>
      <c r="Q159" s="18">
        <v>58.582999999999998</v>
      </c>
      <c r="R159" s="12">
        <f t="shared" si="8"/>
        <v>416.83600000000001</v>
      </c>
      <c r="S159" s="18">
        <v>2031.1</v>
      </c>
      <c r="T159" s="19">
        <f t="shared" si="9"/>
        <v>1.7102227036252936E-2</v>
      </c>
      <c r="U159" s="19">
        <f t="shared" si="10"/>
        <v>1.7102227036252936E-2</v>
      </c>
      <c r="V159" s="18">
        <v>12</v>
      </c>
    </row>
    <row r="160" spans="1:22" s="20" customFormat="1" x14ac:dyDescent="0.2">
      <c r="A160" s="16">
        <f t="shared" si="11"/>
        <v>152</v>
      </c>
      <c r="B160" s="16" t="s">
        <v>84</v>
      </c>
      <c r="C160" s="16" t="s">
        <v>42</v>
      </c>
      <c r="D160" s="16" t="s">
        <v>20</v>
      </c>
      <c r="E160" s="16" t="s">
        <v>20</v>
      </c>
      <c r="F160" s="17">
        <v>57.735999999999997</v>
      </c>
      <c r="G160" s="17">
        <v>57.735999999999997</v>
      </c>
      <c r="H160" s="17">
        <v>57.735999999999997</v>
      </c>
      <c r="I160" s="18">
        <v>41.078000000000003</v>
      </c>
      <c r="J160" s="17">
        <v>17.513000000000002</v>
      </c>
      <c r="K160" s="18">
        <v>0</v>
      </c>
      <c r="L160" s="18">
        <v>0</v>
      </c>
      <c r="M160" s="18">
        <v>0</v>
      </c>
      <c r="N160" s="17">
        <v>3.8919999999999999</v>
      </c>
      <c r="O160" s="17">
        <v>58.377000000000002</v>
      </c>
      <c r="P160" s="17">
        <v>52.780999999999999</v>
      </c>
      <c r="Q160" s="18">
        <v>54.173999999999999</v>
      </c>
      <c r="R160" s="12">
        <f t="shared" si="8"/>
        <v>401.02299999999997</v>
      </c>
      <c r="S160" s="18">
        <v>2030</v>
      </c>
      <c r="T160" s="19">
        <f t="shared" si="9"/>
        <v>1.6462356321839077E-2</v>
      </c>
      <c r="U160" s="19">
        <f t="shared" si="10"/>
        <v>1.6462356321839077E-2</v>
      </c>
      <c r="V160" s="18">
        <v>12</v>
      </c>
    </row>
    <row r="161" spans="1:22" s="20" customFormat="1" x14ac:dyDescent="0.2">
      <c r="A161" s="16">
        <f t="shared" si="11"/>
        <v>153</v>
      </c>
      <c r="B161" s="16" t="s">
        <v>84</v>
      </c>
      <c r="C161" s="16" t="s">
        <v>43</v>
      </c>
      <c r="D161" s="16" t="s">
        <v>20</v>
      </c>
      <c r="E161" s="16" t="s">
        <v>20</v>
      </c>
      <c r="F161" s="17">
        <v>54.308999999999997</v>
      </c>
      <c r="G161" s="17">
        <v>52.9</v>
      </c>
      <c r="H161" s="17">
        <v>42.362000000000002</v>
      </c>
      <c r="I161" s="18">
        <v>34.421999999999997</v>
      </c>
      <c r="J161" s="17">
        <v>10.189</v>
      </c>
      <c r="K161" s="18">
        <v>0</v>
      </c>
      <c r="L161" s="18">
        <v>0</v>
      </c>
      <c r="M161" s="18">
        <v>0</v>
      </c>
      <c r="N161" s="17">
        <v>1.1040000000000001</v>
      </c>
      <c r="O161" s="17">
        <v>35.581000000000003</v>
      </c>
      <c r="P161" s="17">
        <v>48.421999999999997</v>
      </c>
      <c r="Q161" s="18">
        <v>47.536999999999999</v>
      </c>
      <c r="R161" s="12">
        <f t="shared" si="8"/>
        <v>326.82599999999996</v>
      </c>
      <c r="S161" s="18">
        <v>1980.7</v>
      </c>
      <c r="T161" s="19">
        <f t="shared" si="9"/>
        <v>1.3750441763013073E-2</v>
      </c>
      <c r="U161" s="19">
        <f t="shared" si="10"/>
        <v>1.3750441763013073E-2</v>
      </c>
      <c r="V161" s="18">
        <v>12</v>
      </c>
    </row>
    <row r="162" spans="1:22" s="20" customFormat="1" x14ac:dyDescent="0.2">
      <c r="A162" s="16">
        <f t="shared" si="11"/>
        <v>154</v>
      </c>
      <c r="B162" s="16" t="s">
        <v>84</v>
      </c>
      <c r="C162" s="16" t="s">
        <v>62</v>
      </c>
      <c r="D162" s="16" t="s">
        <v>20</v>
      </c>
      <c r="E162" s="16" t="s">
        <v>20</v>
      </c>
      <c r="F162" s="17">
        <v>84.18</v>
      </c>
      <c r="G162" s="17">
        <v>69.022999999999996</v>
      </c>
      <c r="H162" s="17">
        <v>53.747</v>
      </c>
      <c r="I162" s="18">
        <v>45.524000000000001</v>
      </c>
      <c r="J162" s="17">
        <v>14.002000000000001</v>
      </c>
      <c r="K162" s="18">
        <v>0</v>
      </c>
      <c r="L162" s="18">
        <v>0</v>
      </c>
      <c r="M162" s="18">
        <v>0</v>
      </c>
      <c r="N162" s="17">
        <v>1.619</v>
      </c>
      <c r="O162" s="17">
        <v>46.307000000000002</v>
      </c>
      <c r="P162" s="17">
        <v>56.43</v>
      </c>
      <c r="Q162" s="18">
        <v>64.58</v>
      </c>
      <c r="R162" s="12">
        <f t="shared" si="8"/>
        <v>435.41200000000003</v>
      </c>
      <c r="S162" s="18">
        <v>2046.4</v>
      </c>
      <c r="T162" s="19">
        <f t="shared" si="9"/>
        <v>1.7730811832160544E-2</v>
      </c>
      <c r="U162" s="19">
        <f t="shared" si="10"/>
        <v>1.7730811832160544E-2</v>
      </c>
      <c r="V162" s="18">
        <v>12</v>
      </c>
    </row>
    <row r="163" spans="1:22" s="20" customFormat="1" x14ac:dyDescent="0.2">
      <c r="A163" s="16">
        <f t="shared" si="11"/>
        <v>155</v>
      </c>
      <c r="B163" s="16" t="s">
        <v>85</v>
      </c>
      <c r="C163" s="16" t="s">
        <v>24</v>
      </c>
      <c r="D163" s="16" t="s">
        <v>20</v>
      </c>
      <c r="E163" s="16" t="s">
        <v>20</v>
      </c>
      <c r="F163" s="17">
        <v>46.926000000000002</v>
      </c>
      <c r="G163" s="17">
        <v>37.976999999999997</v>
      </c>
      <c r="H163" s="17">
        <v>28.757000000000001</v>
      </c>
      <c r="I163" s="18">
        <v>35.024000000000001</v>
      </c>
      <c r="J163" s="17">
        <v>6.7569999999999997</v>
      </c>
      <c r="K163" s="18">
        <v>0</v>
      </c>
      <c r="L163" s="18">
        <v>0</v>
      </c>
      <c r="M163" s="18">
        <v>0</v>
      </c>
      <c r="N163" s="17">
        <v>0.38800000000000001</v>
      </c>
      <c r="O163" s="17">
        <v>25.105</v>
      </c>
      <c r="P163" s="17">
        <v>28.439</v>
      </c>
      <c r="Q163" s="18">
        <v>33.234000000000002</v>
      </c>
      <c r="R163" s="12">
        <f t="shared" si="8"/>
        <v>242.607</v>
      </c>
      <c r="S163" s="18">
        <v>1515.8</v>
      </c>
      <c r="T163" s="19">
        <f t="shared" si="9"/>
        <v>1.3337676474468927E-2</v>
      </c>
      <c r="U163" s="19">
        <f t="shared" si="10"/>
        <v>1.3337676474468927E-2</v>
      </c>
      <c r="V163" s="18">
        <v>12</v>
      </c>
    </row>
    <row r="164" spans="1:22" s="20" customFormat="1" x14ac:dyDescent="0.2">
      <c r="A164" s="16">
        <f t="shared" si="11"/>
        <v>156</v>
      </c>
      <c r="B164" s="16" t="s">
        <v>85</v>
      </c>
      <c r="C164" s="16" t="s">
        <v>22</v>
      </c>
      <c r="D164" s="16" t="s">
        <v>20</v>
      </c>
      <c r="E164" s="16" t="s">
        <v>20</v>
      </c>
      <c r="F164" s="17">
        <v>75.489999999999995</v>
      </c>
      <c r="G164" s="17">
        <v>62.42</v>
      </c>
      <c r="H164" s="17">
        <v>48.883000000000003</v>
      </c>
      <c r="I164" s="18">
        <v>41.56</v>
      </c>
      <c r="J164" s="17">
        <v>12.728999999999999</v>
      </c>
      <c r="K164" s="18">
        <v>0</v>
      </c>
      <c r="L164" s="18">
        <v>0</v>
      </c>
      <c r="M164" s="18">
        <v>0</v>
      </c>
      <c r="N164" s="17">
        <v>1.7589999999999999</v>
      </c>
      <c r="O164" s="17">
        <v>40.424999999999997</v>
      </c>
      <c r="P164" s="17">
        <v>49.21</v>
      </c>
      <c r="Q164" s="18">
        <v>54.24</v>
      </c>
      <c r="R164" s="12">
        <f t="shared" si="8"/>
        <v>386.71599999999995</v>
      </c>
      <c r="S164" s="18">
        <v>2010.6</v>
      </c>
      <c r="T164" s="19">
        <f t="shared" si="9"/>
        <v>1.602821711595212E-2</v>
      </c>
      <c r="U164" s="19">
        <f t="shared" si="10"/>
        <v>1.602821711595212E-2</v>
      </c>
      <c r="V164" s="18">
        <v>12</v>
      </c>
    </row>
    <row r="165" spans="1:22" s="20" customFormat="1" x14ac:dyDescent="0.2">
      <c r="A165" s="16">
        <f t="shared" si="11"/>
        <v>157</v>
      </c>
      <c r="B165" s="16" t="s">
        <v>85</v>
      </c>
      <c r="C165" s="16" t="s">
        <v>23</v>
      </c>
      <c r="D165" s="16" t="s">
        <v>20</v>
      </c>
      <c r="E165" s="16" t="s">
        <v>20</v>
      </c>
      <c r="F165" s="17">
        <v>222.94399999999999</v>
      </c>
      <c r="G165" s="17">
        <v>175.98</v>
      </c>
      <c r="H165" s="17">
        <v>138.35300000000001</v>
      </c>
      <c r="I165" s="18">
        <v>117.79</v>
      </c>
      <c r="J165" s="17">
        <v>34.44</v>
      </c>
      <c r="K165" s="18">
        <v>0</v>
      </c>
      <c r="L165" s="18">
        <v>0</v>
      </c>
      <c r="M165" s="18">
        <v>0</v>
      </c>
      <c r="N165" s="17">
        <v>0</v>
      </c>
      <c r="O165" s="17">
        <v>162.62299999999999</v>
      </c>
      <c r="P165" s="17">
        <v>173.08</v>
      </c>
      <c r="Q165" s="18">
        <v>196.52199999999999</v>
      </c>
      <c r="R165" s="12">
        <f t="shared" si="8"/>
        <v>1221.732</v>
      </c>
      <c r="S165" s="18">
        <v>6908.6</v>
      </c>
      <c r="T165" s="19">
        <f t="shared" si="9"/>
        <v>1.4736849723532987E-2</v>
      </c>
      <c r="U165" s="19">
        <f t="shared" si="10"/>
        <v>1.4736849723532987E-2</v>
      </c>
      <c r="V165" s="18">
        <v>12</v>
      </c>
    </row>
    <row r="166" spans="1:22" s="20" customFormat="1" x14ac:dyDescent="0.2">
      <c r="A166" s="16">
        <f t="shared" si="11"/>
        <v>158</v>
      </c>
      <c r="B166" s="16" t="s">
        <v>85</v>
      </c>
      <c r="C166" s="16" t="s">
        <v>39</v>
      </c>
      <c r="D166" s="16" t="s">
        <v>20</v>
      </c>
      <c r="E166" s="16" t="s">
        <v>20</v>
      </c>
      <c r="F166" s="17">
        <v>68.84</v>
      </c>
      <c r="G166" s="17">
        <v>56.19</v>
      </c>
      <c r="H166" s="17">
        <v>42.354999999999997</v>
      </c>
      <c r="I166" s="18">
        <v>35.47</v>
      </c>
      <c r="J166" s="17">
        <v>10.593</v>
      </c>
      <c r="K166" s="18">
        <v>0</v>
      </c>
      <c r="L166" s="18">
        <v>0</v>
      </c>
      <c r="M166" s="18">
        <v>0</v>
      </c>
      <c r="N166" s="17">
        <v>1.214</v>
      </c>
      <c r="O166" s="17">
        <v>33.216999999999999</v>
      </c>
      <c r="P166" s="17">
        <v>46.412999999999997</v>
      </c>
      <c r="Q166" s="17">
        <v>48.6</v>
      </c>
      <c r="R166" s="12">
        <f t="shared" si="8"/>
        <v>342.892</v>
      </c>
      <c r="S166" s="18">
        <v>2033.1</v>
      </c>
      <c r="T166" s="19">
        <f t="shared" si="9"/>
        <v>1.4054563638450314E-2</v>
      </c>
      <c r="U166" s="19">
        <f t="shared" si="10"/>
        <v>1.4054563638450314E-2</v>
      </c>
      <c r="V166" s="18">
        <v>12</v>
      </c>
    </row>
    <row r="167" spans="1:22" s="20" customFormat="1" x14ac:dyDescent="0.2">
      <c r="A167" s="16">
        <f t="shared" si="11"/>
        <v>159</v>
      </c>
      <c r="B167" s="16" t="s">
        <v>85</v>
      </c>
      <c r="C167" s="16" t="s">
        <v>25</v>
      </c>
      <c r="D167" s="16" t="s">
        <v>20</v>
      </c>
      <c r="E167" s="16" t="s">
        <v>20</v>
      </c>
      <c r="F167" s="17">
        <v>93.257000000000005</v>
      </c>
      <c r="G167" s="17">
        <v>93.257000000000005</v>
      </c>
      <c r="H167" s="17">
        <v>75.557000000000002</v>
      </c>
      <c r="I167" s="18">
        <v>66.281999999999996</v>
      </c>
      <c r="J167" s="17">
        <v>20.37</v>
      </c>
      <c r="K167" s="18">
        <v>0</v>
      </c>
      <c r="L167" s="18">
        <v>0</v>
      </c>
      <c r="M167" s="18">
        <v>0</v>
      </c>
      <c r="N167" s="17">
        <v>1.93</v>
      </c>
      <c r="O167" s="17">
        <v>66.994</v>
      </c>
      <c r="P167" s="17">
        <v>86.123000000000005</v>
      </c>
      <c r="Q167" s="17">
        <v>88.673000000000002</v>
      </c>
      <c r="R167" s="12">
        <f t="shared" si="8"/>
        <v>592.44299999999998</v>
      </c>
      <c r="S167" s="18">
        <v>3400.8</v>
      </c>
      <c r="T167" s="19">
        <f t="shared" si="9"/>
        <v>1.4517245942131262E-2</v>
      </c>
      <c r="U167" s="19">
        <f t="shared" si="10"/>
        <v>1.4517245942131262E-2</v>
      </c>
      <c r="V167" s="18">
        <v>12</v>
      </c>
    </row>
    <row r="168" spans="1:22" s="20" customFormat="1" x14ac:dyDescent="0.2">
      <c r="A168" s="16">
        <f t="shared" si="11"/>
        <v>160</v>
      </c>
      <c r="B168" s="16" t="s">
        <v>85</v>
      </c>
      <c r="C168" s="16" t="s">
        <v>40</v>
      </c>
      <c r="D168" s="16" t="s">
        <v>20</v>
      </c>
      <c r="E168" s="16" t="s">
        <v>20</v>
      </c>
      <c r="F168" s="17">
        <v>56.119</v>
      </c>
      <c r="G168" s="17">
        <v>56.119</v>
      </c>
      <c r="H168" s="17">
        <v>48.401000000000003</v>
      </c>
      <c r="I168" s="18">
        <v>41.018999999999998</v>
      </c>
      <c r="J168" s="17">
        <v>12.702999999999999</v>
      </c>
      <c r="K168" s="18">
        <v>0</v>
      </c>
      <c r="L168" s="18">
        <v>0</v>
      </c>
      <c r="M168" s="18">
        <v>0</v>
      </c>
      <c r="N168" s="17">
        <v>1.7030000000000001</v>
      </c>
      <c r="O168" s="17">
        <v>40.296999999999997</v>
      </c>
      <c r="P168" s="17">
        <v>53.58</v>
      </c>
      <c r="Q168" s="17">
        <v>55.442999999999998</v>
      </c>
      <c r="R168" s="12">
        <f t="shared" si="8"/>
        <v>365.38399999999996</v>
      </c>
      <c r="S168" s="18">
        <v>2044.6</v>
      </c>
      <c r="T168" s="19">
        <f t="shared" si="9"/>
        <v>1.4892236460269326E-2</v>
      </c>
      <c r="U168" s="19">
        <f t="shared" si="10"/>
        <v>1.4892236460269326E-2</v>
      </c>
      <c r="V168" s="18">
        <v>12</v>
      </c>
    </row>
    <row r="169" spans="1:22" s="20" customFormat="1" x14ac:dyDescent="0.2">
      <c r="A169" s="16">
        <f t="shared" si="11"/>
        <v>161</v>
      </c>
      <c r="B169" s="16" t="s">
        <v>85</v>
      </c>
      <c r="C169" s="16" t="s">
        <v>41</v>
      </c>
      <c r="D169" s="16" t="s">
        <v>20</v>
      </c>
      <c r="E169" s="16" t="s">
        <v>20</v>
      </c>
      <c r="F169" s="17">
        <v>76.965000000000003</v>
      </c>
      <c r="G169" s="17">
        <v>62.542000000000002</v>
      </c>
      <c r="H169" s="17">
        <v>47.484999999999999</v>
      </c>
      <c r="I169" s="18">
        <v>39.823999999999998</v>
      </c>
      <c r="J169" s="17">
        <v>11.709</v>
      </c>
      <c r="K169" s="18">
        <v>0</v>
      </c>
      <c r="L169" s="18">
        <v>0</v>
      </c>
      <c r="M169" s="18">
        <v>0</v>
      </c>
      <c r="N169" s="17">
        <v>1.389</v>
      </c>
      <c r="O169" s="17">
        <v>37.938000000000002</v>
      </c>
      <c r="P169" s="17">
        <v>48.38</v>
      </c>
      <c r="Q169" s="17">
        <v>55.628</v>
      </c>
      <c r="R169" s="12">
        <f t="shared" si="8"/>
        <v>381.86</v>
      </c>
      <c r="S169" s="18">
        <v>2715.1</v>
      </c>
      <c r="T169" s="19">
        <f t="shared" si="9"/>
        <v>1.1720255853068642E-2</v>
      </c>
      <c r="U169" s="19">
        <f t="shared" si="10"/>
        <v>1.1720255853068642E-2</v>
      </c>
      <c r="V169" s="18">
        <v>12</v>
      </c>
    </row>
    <row r="170" spans="1:22" s="20" customFormat="1" x14ac:dyDescent="0.2">
      <c r="A170" s="16">
        <f t="shared" si="11"/>
        <v>162</v>
      </c>
      <c r="B170" s="16" t="s">
        <v>85</v>
      </c>
      <c r="C170" s="16" t="s">
        <v>42</v>
      </c>
      <c r="D170" s="16" t="s">
        <v>20</v>
      </c>
      <c r="E170" s="16" t="s">
        <v>20</v>
      </c>
      <c r="F170" s="17">
        <v>78</v>
      </c>
      <c r="G170" s="17">
        <v>63.734000000000002</v>
      </c>
      <c r="H170" s="17">
        <v>50.259</v>
      </c>
      <c r="I170" s="18">
        <v>57.911000000000001</v>
      </c>
      <c r="J170" s="17">
        <v>12.218</v>
      </c>
      <c r="K170" s="18">
        <v>0</v>
      </c>
      <c r="L170" s="18">
        <v>0</v>
      </c>
      <c r="M170" s="18">
        <v>0</v>
      </c>
      <c r="N170" s="17">
        <v>1.762</v>
      </c>
      <c r="O170" s="17">
        <v>41.155999999999999</v>
      </c>
      <c r="P170" s="17">
        <v>51.82</v>
      </c>
      <c r="Q170" s="17">
        <v>59.006</v>
      </c>
      <c r="R170" s="12">
        <f t="shared" si="8"/>
        <v>415.86599999999999</v>
      </c>
      <c r="S170" s="18">
        <v>2041.2</v>
      </c>
      <c r="T170" s="19">
        <f t="shared" si="9"/>
        <v>1.6978003135410542E-2</v>
      </c>
      <c r="U170" s="19">
        <f t="shared" si="10"/>
        <v>1.6978003135410542E-2</v>
      </c>
      <c r="V170" s="18">
        <v>12</v>
      </c>
    </row>
    <row r="171" spans="1:22" s="20" customFormat="1" x14ac:dyDescent="0.2">
      <c r="A171" s="16">
        <f t="shared" si="11"/>
        <v>163</v>
      </c>
      <c r="B171" s="16" t="s">
        <v>85</v>
      </c>
      <c r="C171" s="16" t="s">
        <v>51</v>
      </c>
      <c r="D171" s="16" t="s">
        <v>20</v>
      </c>
      <c r="E171" s="16" t="s">
        <v>19</v>
      </c>
      <c r="F171" s="17">
        <v>101.2</v>
      </c>
      <c r="G171" s="17">
        <v>80.150000000000006</v>
      </c>
      <c r="H171" s="17">
        <v>60.481999999999999</v>
      </c>
      <c r="I171" s="18">
        <v>50.252000000000002</v>
      </c>
      <c r="J171" s="18">
        <v>21.817</v>
      </c>
      <c r="K171" s="18">
        <v>0</v>
      </c>
      <c r="L171" s="18">
        <v>0</v>
      </c>
      <c r="M171" s="18">
        <v>0</v>
      </c>
      <c r="N171" s="17">
        <v>1.5640000000000001</v>
      </c>
      <c r="O171" s="17">
        <v>48.61</v>
      </c>
      <c r="P171" s="17">
        <v>67.233000000000004</v>
      </c>
      <c r="Q171" s="17">
        <v>69.641999999999996</v>
      </c>
      <c r="R171" s="12">
        <f t="shared" si="8"/>
        <v>500.95000000000005</v>
      </c>
      <c r="S171" s="18">
        <v>3404.8</v>
      </c>
      <c r="T171" s="19">
        <f t="shared" si="9"/>
        <v>1.2260876801378447E-2</v>
      </c>
      <c r="U171" s="19">
        <f t="shared" si="10"/>
        <v>1.2260876801378447E-2</v>
      </c>
      <c r="V171" s="18">
        <v>12</v>
      </c>
    </row>
    <row r="172" spans="1:22" s="20" customFormat="1" x14ac:dyDescent="0.2">
      <c r="A172" s="16">
        <f t="shared" si="11"/>
        <v>164</v>
      </c>
      <c r="B172" s="16" t="s">
        <v>86</v>
      </c>
      <c r="C172" s="16" t="s">
        <v>24</v>
      </c>
      <c r="D172" s="16" t="s">
        <v>20</v>
      </c>
      <c r="E172" s="16" t="s">
        <v>20</v>
      </c>
      <c r="F172" s="17">
        <v>50.598999999999997</v>
      </c>
      <c r="G172" s="17">
        <v>44.335000000000001</v>
      </c>
      <c r="H172" s="17">
        <v>33.81</v>
      </c>
      <c r="I172" s="18">
        <v>29.292000000000002</v>
      </c>
      <c r="J172" s="18">
        <v>12.324</v>
      </c>
      <c r="K172" s="18">
        <v>0</v>
      </c>
      <c r="L172" s="18">
        <v>0</v>
      </c>
      <c r="M172" s="18">
        <v>0</v>
      </c>
      <c r="N172" s="17">
        <v>0</v>
      </c>
      <c r="O172" s="17">
        <v>41.078000000000003</v>
      </c>
      <c r="P172" s="17">
        <v>32.311</v>
      </c>
      <c r="Q172" s="17">
        <v>32.311</v>
      </c>
      <c r="R172" s="12">
        <f t="shared" si="8"/>
        <v>276.06</v>
      </c>
      <c r="S172" s="18">
        <v>1140.4000000000001</v>
      </c>
      <c r="T172" s="19">
        <f t="shared" si="9"/>
        <v>2.0172746404770254E-2</v>
      </c>
      <c r="U172" s="19">
        <f t="shared" si="10"/>
        <v>2.0172746404770254E-2</v>
      </c>
      <c r="V172" s="18">
        <v>12</v>
      </c>
    </row>
    <row r="173" spans="1:22" s="20" customFormat="1" x14ac:dyDescent="0.2">
      <c r="A173" s="16">
        <f t="shared" si="11"/>
        <v>165</v>
      </c>
      <c r="B173" s="16" t="s">
        <v>86</v>
      </c>
      <c r="C173" s="16" t="s">
        <v>19</v>
      </c>
      <c r="D173" s="16" t="s">
        <v>20</v>
      </c>
      <c r="E173" s="16" t="s">
        <v>20</v>
      </c>
      <c r="F173" s="17">
        <v>25.968</v>
      </c>
      <c r="G173" s="17">
        <v>20.847999999999999</v>
      </c>
      <c r="H173" s="17">
        <v>16.004999999999999</v>
      </c>
      <c r="I173" s="18">
        <v>13.763</v>
      </c>
      <c r="J173" s="18">
        <v>3.738</v>
      </c>
      <c r="K173" s="18">
        <v>0</v>
      </c>
      <c r="L173" s="18">
        <v>0</v>
      </c>
      <c r="M173" s="18">
        <v>0</v>
      </c>
      <c r="N173" s="17">
        <v>0.374</v>
      </c>
      <c r="O173" s="17">
        <v>13.84</v>
      </c>
      <c r="P173" s="17">
        <v>17.114999999999998</v>
      </c>
      <c r="Q173" s="17">
        <v>18.356999999999999</v>
      </c>
      <c r="R173" s="12">
        <f t="shared" si="8"/>
        <v>130.00799999999998</v>
      </c>
      <c r="S173" s="18">
        <v>598.1</v>
      </c>
      <c r="T173" s="19">
        <f t="shared" si="9"/>
        <v>1.8114027754556093E-2</v>
      </c>
      <c r="U173" s="19">
        <f t="shared" si="10"/>
        <v>1.8114027754556093E-2</v>
      </c>
      <c r="V173" s="18">
        <v>12</v>
      </c>
    </row>
    <row r="174" spans="1:22" s="20" customFormat="1" x14ac:dyDescent="0.2">
      <c r="A174" s="16">
        <f t="shared" si="11"/>
        <v>166</v>
      </c>
      <c r="B174" s="16" t="s">
        <v>86</v>
      </c>
      <c r="C174" s="16" t="s">
        <v>22</v>
      </c>
      <c r="D174" s="16" t="s">
        <v>20</v>
      </c>
      <c r="E174" s="16" t="s">
        <v>20</v>
      </c>
      <c r="F174" s="17">
        <v>37.648000000000003</v>
      </c>
      <c r="G174" s="17">
        <v>37.648000000000003</v>
      </c>
      <c r="H174" s="17">
        <v>37.648000000000003</v>
      </c>
      <c r="I174" s="17">
        <v>26.93</v>
      </c>
      <c r="J174" s="17">
        <v>7.3970000000000002</v>
      </c>
      <c r="K174" s="18">
        <v>0</v>
      </c>
      <c r="L174" s="18">
        <v>0</v>
      </c>
      <c r="M174" s="18">
        <v>0</v>
      </c>
      <c r="N174" s="17">
        <v>2.5409999999999999</v>
      </c>
      <c r="O174" s="17">
        <v>38.113</v>
      </c>
      <c r="P174" s="17">
        <v>38.113</v>
      </c>
      <c r="Q174" s="17">
        <v>24.439</v>
      </c>
      <c r="R174" s="12">
        <f t="shared" si="8"/>
        <v>250.477</v>
      </c>
      <c r="S174" s="18">
        <v>892.1</v>
      </c>
      <c r="T174" s="19">
        <f t="shared" si="9"/>
        <v>2.3397694578335761E-2</v>
      </c>
      <c r="U174" s="19">
        <f t="shared" si="10"/>
        <v>2.3397694578335761E-2</v>
      </c>
      <c r="V174" s="18">
        <v>12</v>
      </c>
    </row>
    <row r="175" spans="1:22" s="20" customFormat="1" x14ac:dyDescent="0.2">
      <c r="A175" s="16">
        <f t="shared" si="11"/>
        <v>167</v>
      </c>
      <c r="B175" s="16" t="s">
        <v>86</v>
      </c>
      <c r="C175" s="16" t="s">
        <v>23</v>
      </c>
      <c r="D175" s="16" t="s">
        <v>20</v>
      </c>
      <c r="E175" s="16" t="s">
        <v>20</v>
      </c>
      <c r="F175" s="17">
        <v>77.751999999999995</v>
      </c>
      <c r="G175" s="17">
        <v>61.408999999999999</v>
      </c>
      <c r="H175" s="17">
        <v>46.762</v>
      </c>
      <c r="I175" s="18">
        <v>40.966000000000001</v>
      </c>
      <c r="J175" s="18">
        <v>11.032999999999999</v>
      </c>
      <c r="K175" s="18">
        <v>0</v>
      </c>
      <c r="L175" s="18">
        <v>0</v>
      </c>
      <c r="M175" s="18">
        <v>0</v>
      </c>
      <c r="N175" s="17">
        <v>0.56499999999999995</v>
      </c>
      <c r="O175" s="17">
        <v>40.137999999999998</v>
      </c>
      <c r="P175" s="17">
        <v>50.744999999999997</v>
      </c>
      <c r="Q175" s="17">
        <v>54.277000000000001</v>
      </c>
      <c r="R175" s="12">
        <f t="shared" si="8"/>
        <v>383.64699999999999</v>
      </c>
      <c r="S175" s="18">
        <v>2009.2</v>
      </c>
      <c r="T175" s="19">
        <f t="shared" si="9"/>
        <v>1.5912096024951888E-2</v>
      </c>
      <c r="U175" s="19">
        <f t="shared" si="10"/>
        <v>1.5912096024951888E-2</v>
      </c>
      <c r="V175" s="18">
        <v>12</v>
      </c>
    </row>
    <row r="176" spans="1:22" s="20" customFormat="1" x14ac:dyDescent="0.2">
      <c r="A176" s="16">
        <f t="shared" si="11"/>
        <v>168</v>
      </c>
      <c r="B176" s="16" t="s">
        <v>86</v>
      </c>
      <c r="C176" s="16" t="s">
        <v>39</v>
      </c>
      <c r="D176" s="16" t="s">
        <v>20</v>
      </c>
      <c r="E176" s="16" t="s">
        <v>20</v>
      </c>
      <c r="F176" s="17">
        <v>120.392</v>
      </c>
      <c r="G176" s="17">
        <v>95.912000000000006</v>
      </c>
      <c r="H176" s="17">
        <v>72.400000000000006</v>
      </c>
      <c r="I176" s="18">
        <v>62.771999999999998</v>
      </c>
      <c r="J176" s="18">
        <v>16.297000000000001</v>
      </c>
      <c r="K176" s="18">
        <v>0</v>
      </c>
      <c r="L176" s="18">
        <v>0</v>
      </c>
      <c r="M176" s="18">
        <v>0</v>
      </c>
      <c r="N176" s="17">
        <v>0.16900000000000001</v>
      </c>
      <c r="O176" s="17">
        <v>62.411999999999999</v>
      </c>
      <c r="P176" s="17">
        <v>78.716999999999999</v>
      </c>
      <c r="Q176" s="17">
        <v>83.287000000000006</v>
      </c>
      <c r="R176" s="12">
        <f t="shared" si="8"/>
        <v>592.35799999999995</v>
      </c>
      <c r="S176" s="18">
        <v>2977.5</v>
      </c>
      <c r="T176" s="19">
        <f t="shared" si="9"/>
        <v>1.6578729359082004E-2</v>
      </c>
      <c r="U176" s="19">
        <f t="shared" si="10"/>
        <v>1.6578729359082004E-2</v>
      </c>
      <c r="V176" s="18">
        <v>12</v>
      </c>
    </row>
    <row r="177" spans="1:22" s="20" customFormat="1" x14ac:dyDescent="0.2">
      <c r="A177" s="16">
        <f t="shared" si="11"/>
        <v>169</v>
      </c>
      <c r="B177" s="16" t="s">
        <v>86</v>
      </c>
      <c r="C177" s="16" t="s">
        <v>25</v>
      </c>
      <c r="D177" s="16" t="s">
        <v>20</v>
      </c>
      <c r="E177" s="16" t="s">
        <v>20</v>
      </c>
      <c r="F177" s="17">
        <v>96.838999999999999</v>
      </c>
      <c r="G177" s="17">
        <v>76.376000000000005</v>
      </c>
      <c r="H177" s="17">
        <v>58.368000000000002</v>
      </c>
      <c r="I177" s="18">
        <v>50.491999999999997</v>
      </c>
      <c r="J177" s="18">
        <v>13.930999999999999</v>
      </c>
      <c r="K177" s="18">
        <v>0</v>
      </c>
      <c r="L177" s="18">
        <v>0</v>
      </c>
      <c r="M177" s="18">
        <v>0</v>
      </c>
      <c r="N177" s="17">
        <v>0</v>
      </c>
      <c r="O177" s="17">
        <v>59.197000000000003</v>
      </c>
      <c r="P177" s="17">
        <v>75.998999999999995</v>
      </c>
      <c r="Q177" s="17">
        <v>86.039000000000001</v>
      </c>
      <c r="R177" s="12">
        <f t="shared" si="8"/>
        <v>517.24099999999999</v>
      </c>
      <c r="S177" s="18">
        <v>2717.1</v>
      </c>
      <c r="T177" s="19">
        <f t="shared" si="9"/>
        <v>1.5863757928183234E-2</v>
      </c>
      <c r="U177" s="19">
        <f t="shared" si="10"/>
        <v>1.5863757928183234E-2</v>
      </c>
      <c r="V177" s="18">
        <v>12</v>
      </c>
    </row>
    <row r="178" spans="1:22" s="20" customFormat="1" x14ac:dyDescent="0.2">
      <c r="A178" s="16">
        <f t="shared" si="11"/>
        <v>170</v>
      </c>
      <c r="B178" s="16" t="s">
        <v>86</v>
      </c>
      <c r="C178" s="16" t="s">
        <v>40</v>
      </c>
      <c r="D178" s="16" t="s">
        <v>20</v>
      </c>
      <c r="E178" s="16" t="s">
        <v>20</v>
      </c>
      <c r="F178" s="17">
        <v>62.015999999999998</v>
      </c>
      <c r="G178" s="17">
        <v>62.015999999999998</v>
      </c>
      <c r="H178" s="17">
        <v>62.015999999999998</v>
      </c>
      <c r="I178" s="18">
        <v>74.525999999999996</v>
      </c>
      <c r="J178" s="17">
        <v>0</v>
      </c>
      <c r="K178" s="18">
        <v>0</v>
      </c>
      <c r="L178" s="18">
        <v>0</v>
      </c>
      <c r="M178" s="18">
        <v>0</v>
      </c>
      <c r="N178" s="17">
        <v>0</v>
      </c>
      <c r="O178" s="17">
        <v>74.525999999999996</v>
      </c>
      <c r="P178" s="17">
        <v>64.192999999999998</v>
      </c>
      <c r="Q178" s="17">
        <v>58.845999999999997</v>
      </c>
      <c r="R178" s="12">
        <f t="shared" si="8"/>
        <v>458.13900000000001</v>
      </c>
      <c r="S178" s="18">
        <v>2717.1</v>
      </c>
      <c r="T178" s="19">
        <f t="shared" si="9"/>
        <v>1.4051102278164218E-2</v>
      </c>
      <c r="U178" s="19">
        <f t="shared" si="10"/>
        <v>1.4051102278164218E-2</v>
      </c>
      <c r="V178" s="18">
        <v>12</v>
      </c>
    </row>
    <row r="179" spans="1:22" s="20" customFormat="1" x14ac:dyDescent="0.2">
      <c r="A179" s="16">
        <f t="shared" si="11"/>
        <v>171</v>
      </c>
      <c r="B179" s="16" t="s">
        <v>86</v>
      </c>
      <c r="C179" s="16" t="s">
        <v>41</v>
      </c>
      <c r="D179" s="16" t="s">
        <v>20</v>
      </c>
      <c r="E179" s="16" t="s">
        <v>20</v>
      </c>
      <c r="F179" s="17">
        <v>124.235</v>
      </c>
      <c r="G179" s="17">
        <v>101.51900000000001</v>
      </c>
      <c r="H179" s="17">
        <v>75.244</v>
      </c>
      <c r="I179" s="18">
        <v>64.789000000000001</v>
      </c>
      <c r="J179" s="17">
        <v>19.38</v>
      </c>
      <c r="K179" s="18">
        <v>0</v>
      </c>
      <c r="L179" s="18">
        <v>0</v>
      </c>
      <c r="M179" s="18">
        <v>0</v>
      </c>
      <c r="N179" s="17">
        <v>6.2110000000000003</v>
      </c>
      <c r="O179" s="17">
        <v>93.171999999999997</v>
      </c>
      <c r="P179" s="17">
        <v>101.179</v>
      </c>
      <c r="Q179" s="17">
        <v>114.858</v>
      </c>
      <c r="R179" s="12">
        <f t="shared" si="8"/>
        <v>700.58699999999999</v>
      </c>
      <c r="S179" s="18">
        <v>3392.4</v>
      </c>
      <c r="T179" s="19">
        <f t="shared" si="9"/>
        <v>1.7209718783162364E-2</v>
      </c>
      <c r="U179" s="19">
        <f t="shared" si="10"/>
        <v>1.7209718783162364E-2</v>
      </c>
      <c r="V179" s="18">
        <v>12</v>
      </c>
    </row>
    <row r="180" spans="1:22" s="20" customFormat="1" x14ac:dyDescent="0.2">
      <c r="A180" s="16">
        <f t="shared" si="11"/>
        <v>172</v>
      </c>
      <c r="B180" s="16" t="s">
        <v>86</v>
      </c>
      <c r="C180" s="16" t="s">
        <v>42</v>
      </c>
      <c r="D180" s="16" t="s">
        <v>20</v>
      </c>
      <c r="E180" s="16" t="s">
        <v>20</v>
      </c>
      <c r="F180" s="17">
        <v>106.825</v>
      </c>
      <c r="G180" s="17">
        <v>87.299000000000007</v>
      </c>
      <c r="H180" s="17">
        <v>66.152000000000001</v>
      </c>
      <c r="I180" s="18">
        <v>57.514000000000003</v>
      </c>
      <c r="J180" s="17">
        <v>17.273</v>
      </c>
      <c r="K180" s="18">
        <v>0</v>
      </c>
      <c r="L180" s="18">
        <v>0</v>
      </c>
      <c r="M180" s="18">
        <v>0</v>
      </c>
      <c r="N180" s="17">
        <v>2.242</v>
      </c>
      <c r="O180" s="17">
        <v>80.998999999999995</v>
      </c>
      <c r="P180" s="17">
        <v>70.81</v>
      </c>
      <c r="Q180" s="17">
        <v>80.331999999999994</v>
      </c>
      <c r="R180" s="12">
        <f t="shared" si="8"/>
        <v>569.44600000000014</v>
      </c>
      <c r="S180" s="18">
        <v>3402.2</v>
      </c>
      <c r="T180" s="19">
        <f t="shared" si="9"/>
        <v>1.3947984637391496E-2</v>
      </c>
      <c r="U180" s="19">
        <f t="shared" si="10"/>
        <v>1.3947984637391496E-2</v>
      </c>
      <c r="V180" s="18">
        <v>12</v>
      </c>
    </row>
    <row r="181" spans="1:22" s="20" customFormat="1" x14ac:dyDescent="0.2">
      <c r="A181" s="16">
        <f t="shared" si="11"/>
        <v>173</v>
      </c>
      <c r="B181" s="16" t="s">
        <v>86</v>
      </c>
      <c r="C181" s="16" t="s">
        <v>28</v>
      </c>
      <c r="D181" s="16" t="s">
        <v>20</v>
      </c>
      <c r="E181" s="16" t="s">
        <v>20</v>
      </c>
      <c r="F181" s="17">
        <v>107.946</v>
      </c>
      <c r="G181" s="17">
        <v>107.946</v>
      </c>
      <c r="H181" s="17">
        <v>89.507000000000005</v>
      </c>
      <c r="I181" s="18">
        <v>73.790999999999997</v>
      </c>
      <c r="J181" s="17">
        <v>21.466000000000001</v>
      </c>
      <c r="K181" s="18">
        <v>0</v>
      </c>
      <c r="L181" s="18">
        <v>0</v>
      </c>
      <c r="M181" s="18">
        <v>0</v>
      </c>
      <c r="N181" s="17">
        <v>2.2309999999999999</v>
      </c>
      <c r="O181" s="17">
        <v>73.566000000000003</v>
      </c>
      <c r="P181" s="17">
        <v>98.590999999999994</v>
      </c>
      <c r="Q181" s="17">
        <v>100.95</v>
      </c>
      <c r="R181" s="12">
        <f t="shared" si="8"/>
        <v>675.99400000000003</v>
      </c>
      <c r="S181" s="18">
        <v>4476.5</v>
      </c>
      <c r="T181" s="19">
        <f t="shared" si="9"/>
        <v>1.2584124502029115E-2</v>
      </c>
      <c r="U181" s="19">
        <f t="shared" si="10"/>
        <v>1.2584124502029115E-2</v>
      </c>
      <c r="V181" s="18">
        <v>12</v>
      </c>
    </row>
    <row r="182" spans="1:22" s="20" customFormat="1" x14ac:dyDescent="0.2">
      <c r="A182" s="16">
        <f t="shared" si="11"/>
        <v>174</v>
      </c>
      <c r="B182" s="16" t="s">
        <v>87</v>
      </c>
      <c r="C182" s="16" t="s">
        <v>41</v>
      </c>
      <c r="D182" s="16" t="s">
        <v>20</v>
      </c>
      <c r="E182" s="16" t="s">
        <v>23</v>
      </c>
      <c r="F182" s="17">
        <v>119.773</v>
      </c>
      <c r="G182" s="17">
        <v>97.13</v>
      </c>
      <c r="H182" s="17">
        <v>76.87</v>
      </c>
      <c r="I182" s="18">
        <v>69.238</v>
      </c>
      <c r="J182" s="17">
        <v>20.113</v>
      </c>
      <c r="K182" s="18">
        <v>0</v>
      </c>
      <c r="L182" s="18">
        <v>0</v>
      </c>
      <c r="M182" s="18">
        <v>0</v>
      </c>
      <c r="N182" s="17">
        <v>3.0790000000000002</v>
      </c>
      <c r="O182" s="17">
        <v>72.786000000000001</v>
      </c>
      <c r="P182" s="17">
        <v>97.272000000000006</v>
      </c>
      <c r="Q182" s="17">
        <v>96.783000000000001</v>
      </c>
      <c r="R182" s="12">
        <f t="shared" si="8"/>
        <v>653.0440000000001</v>
      </c>
      <c r="S182" s="18">
        <v>4471.3</v>
      </c>
      <c r="T182" s="19">
        <f t="shared" si="9"/>
        <v>1.2171031541908022E-2</v>
      </c>
      <c r="U182" s="19">
        <f t="shared" si="10"/>
        <v>1.2171031541908022E-2</v>
      </c>
      <c r="V182" s="18">
        <v>12</v>
      </c>
    </row>
    <row r="183" spans="1:22" s="20" customFormat="1" x14ac:dyDescent="0.2">
      <c r="A183" s="16">
        <f t="shared" si="11"/>
        <v>175</v>
      </c>
      <c r="B183" s="16" t="s">
        <v>87</v>
      </c>
      <c r="C183" s="16" t="s">
        <v>42</v>
      </c>
      <c r="D183" s="16" t="s">
        <v>20</v>
      </c>
      <c r="E183" s="16" t="s">
        <v>20</v>
      </c>
      <c r="F183" s="17">
        <v>684.178</v>
      </c>
      <c r="G183" s="17">
        <v>684.178</v>
      </c>
      <c r="H183" s="17">
        <v>684.178</v>
      </c>
      <c r="I183" s="17">
        <v>684.178</v>
      </c>
      <c r="J183" s="17">
        <v>0</v>
      </c>
      <c r="K183" s="18">
        <v>0</v>
      </c>
      <c r="L183" s="18">
        <v>0</v>
      </c>
      <c r="M183" s="18">
        <v>0</v>
      </c>
      <c r="N183" s="17">
        <v>0</v>
      </c>
      <c r="O183" s="17">
        <v>684.178</v>
      </c>
      <c r="P183" s="17">
        <v>684.178</v>
      </c>
      <c r="Q183" s="17">
        <v>684.178</v>
      </c>
      <c r="R183" s="17">
        <f t="shared" si="8"/>
        <v>4789.2460000000001</v>
      </c>
      <c r="S183" s="18">
        <v>24935.3</v>
      </c>
      <c r="T183" s="19">
        <f t="shared" si="9"/>
        <v>1.6005575763409035E-2</v>
      </c>
      <c r="U183" s="19">
        <f t="shared" si="10"/>
        <v>1.6005575763409035E-2</v>
      </c>
      <c r="V183" s="18">
        <v>12</v>
      </c>
    </row>
    <row r="184" spans="1:22" s="20" customFormat="1" x14ac:dyDescent="0.2">
      <c r="A184" s="16">
        <f t="shared" si="11"/>
        <v>176</v>
      </c>
      <c r="B184" s="16" t="s">
        <v>87</v>
      </c>
      <c r="C184" s="16" t="s">
        <v>43</v>
      </c>
      <c r="D184" s="16" t="s">
        <v>20</v>
      </c>
      <c r="E184" s="16" t="s">
        <v>20</v>
      </c>
      <c r="F184" s="17">
        <v>292.57600000000002</v>
      </c>
      <c r="G184" s="17">
        <v>299.50299999999999</v>
      </c>
      <c r="H184" s="17">
        <v>217.2</v>
      </c>
      <c r="I184" s="18">
        <v>177.54499999999999</v>
      </c>
      <c r="J184" s="17">
        <v>44.390999999999998</v>
      </c>
      <c r="K184" s="18">
        <v>0</v>
      </c>
      <c r="L184" s="18">
        <v>0</v>
      </c>
      <c r="M184" s="18">
        <v>0</v>
      </c>
      <c r="N184" s="17">
        <v>0</v>
      </c>
      <c r="O184" s="17">
        <v>257.57600000000002</v>
      </c>
      <c r="P184" s="17">
        <v>296.58100000000002</v>
      </c>
      <c r="Q184" s="17">
        <v>257.57600000000002</v>
      </c>
      <c r="R184" s="17">
        <f t="shared" si="8"/>
        <v>1842.9479999999999</v>
      </c>
      <c r="S184" s="18">
        <v>14072.4</v>
      </c>
      <c r="T184" s="19">
        <f t="shared" si="9"/>
        <v>1.0913490236207043E-2</v>
      </c>
      <c r="U184" s="19">
        <f t="shared" si="10"/>
        <v>1.0913490236207043E-2</v>
      </c>
      <c r="V184" s="18">
        <v>12</v>
      </c>
    </row>
    <row r="185" spans="1:22" s="20" customFormat="1" x14ac:dyDescent="0.2">
      <c r="A185" s="16">
        <f t="shared" si="11"/>
        <v>177</v>
      </c>
      <c r="B185" s="16" t="s">
        <v>88</v>
      </c>
      <c r="C185" s="16" t="s">
        <v>25</v>
      </c>
      <c r="D185" s="16" t="s">
        <v>20</v>
      </c>
      <c r="E185" s="16" t="s">
        <v>20</v>
      </c>
      <c r="F185" s="17">
        <v>123.16200000000001</v>
      </c>
      <c r="G185" s="17">
        <v>109.354</v>
      </c>
      <c r="H185" s="17">
        <v>101.538</v>
      </c>
      <c r="I185" s="18">
        <v>111.35899999999999</v>
      </c>
      <c r="J185" s="17">
        <v>7.4320000000000004</v>
      </c>
      <c r="K185" s="18">
        <v>0</v>
      </c>
      <c r="L185" s="18">
        <v>0</v>
      </c>
      <c r="M185" s="18">
        <v>0</v>
      </c>
      <c r="N185" s="17">
        <v>0.45500000000000002</v>
      </c>
      <c r="O185" s="17">
        <v>88.010999999999996</v>
      </c>
      <c r="P185" s="17">
        <v>98.808999999999997</v>
      </c>
      <c r="Q185" s="17">
        <v>105.27200000000001</v>
      </c>
      <c r="R185" s="12">
        <f t="shared" si="8"/>
        <v>745.39200000000005</v>
      </c>
      <c r="S185" s="18">
        <v>5189.6000000000004</v>
      </c>
      <c r="T185" s="19">
        <f t="shared" si="9"/>
        <v>1.1969323261908431E-2</v>
      </c>
      <c r="U185" s="19">
        <f t="shared" si="10"/>
        <v>1.1969323261908431E-2</v>
      </c>
      <c r="V185" s="18">
        <v>12</v>
      </c>
    </row>
    <row r="186" spans="1:22" s="20" customFormat="1" x14ac:dyDescent="0.2">
      <c r="A186" s="16">
        <f t="shared" si="11"/>
        <v>178</v>
      </c>
      <c r="B186" s="16" t="s">
        <v>88</v>
      </c>
      <c r="C186" s="16" t="s">
        <v>41</v>
      </c>
      <c r="D186" s="16" t="s">
        <v>20</v>
      </c>
      <c r="E186" s="16" t="s">
        <v>24</v>
      </c>
      <c r="F186" s="17">
        <v>95.201999999999998</v>
      </c>
      <c r="G186" s="17">
        <v>80.078000000000003</v>
      </c>
      <c r="H186" s="17">
        <v>61.048999999999999</v>
      </c>
      <c r="I186" s="18">
        <v>57.048000000000002</v>
      </c>
      <c r="J186" s="17">
        <v>14.446999999999999</v>
      </c>
      <c r="K186" s="18">
        <v>0</v>
      </c>
      <c r="L186" s="18">
        <v>0</v>
      </c>
      <c r="M186" s="18">
        <v>0</v>
      </c>
      <c r="N186" s="17">
        <v>2.4510000000000001</v>
      </c>
      <c r="O186" s="17">
        <v>73.525999999999996</v>
      </c>
      <c r="P186" s="17">
        <v>73.525999999999996</v>
      </c>
      <c r="Q186" s="17">
        <v>70.248000000000005</v>
      </c>
      <c r="R186" s="12">
        <f t="shared" si="8"/>
        <v>527.57500000000005</v>
      </c>
      <c r="S186" s="18">
        <v>3411.5</v>
      </c>
      <c r="T186" s="19">
        <f t="shared" si="9"/>
        <v>1.2887170843714886E-2</v>
      </c>
      <c r="U186" s="19">
        <f t="shared" si="10"/>
        <v>1.2887170843714886E-2</v>
      </c>
      <c r="V186" s="18">
        <v>12</v>
      </c>
    </row>
    <row r="187" spans="1:22" s="20" customFormat="1" x14ac:dyDescent="0.2">
      <c r="A187" s="16">
        <f t="shared" si="11"/>
        <v>179</v>
      </c>
      <c r="B187" s="16" t="s">
        <v>88</v>
      </c>
      <c r="C187" s="16" t="s">
        <v>41</v>
      </c>
      <c r="D187" s="16" t="s">
        <v>20</v>
      </c>
      <c r="E187" s="16" t="s">
        <v>19</v>
      </c>
      <c r="F187" s="17">
        <v>142.62700000000001</v>
      </c>
      <c r="G187" s="17">
        <v>137.114</v>
      </c>
      <c r="H187" s="17">
        <v>103.399</v>
      </c>
      <c r="I187" s="18">
        <v>88.893000000000001</v>
      </c>
      <c r="J187" s="17">
        <v>36.42</v>
      </c>
      <c r="K187" s="18">
        <v>0</v>
      </c>
      <c r="L187" s="18">
        <v>0</v>
      </c>
      <c r="M187" s="18">
        <v>0</v>
      </c>
      <c r="N187" s="17">
        <v>3.6419999999999999</v>
      </c>
      <c r="O187" s="17">
        <v>109.259</v>
      </c>
      <c r="P187" s="17">
        <v>118.821</v>
      </c>
      <c r="Q187" s="18">
        <v>115.375</v>
      </c>
      <c r="R187" s="12">
        <f t="shared" si="8"/>
        <v>855.55000000000007</v>
      </c>
      <c r="S187" s="18">
        <v>4331.8</v>
      </c>
      <c r="T187" s="19">
        <f t="shared" si="9"/>
        <v>1.645870846607261E-2</v>
      </c>
      <c r="U187" s="19">
        <f t="shared" si="10"/>
        <v>1.645870846607261E-2</v>
      </c>
      <c r="V187" s="18">
        <v>12</v>
      </c>
    </row>
    <row r="188" spans="1:22" s="20" customFormat="1" x14ac:dyDescent="0.2">
      <c r="A188" s="16">
        <f t="shared" si="11"/>
        <v>180</v>
      </c>
      <c r="B188" s="16" t="s">
        <v>88</v>
      </c>
      <c r="C188" s="16" t="s">
        <v>28</v>
      </c>
      <c r="D188" s="16" t="s">
        <v>20</v>
      </c>
      <c r="E188" s="16" t="s">
        <v>20</v>
      </c>
      <c r="F188" s="17">
        <v>80.537000000000006</v>
      </c>
      <c r="G188" s="17">
        <v>71.805000000000007</v>
      </c>
      <c r="H188" s="17">
        <v>62.944000000000003</v>
      </c>
      <c r="I188" s="18">
        <v>45.41</v>
      </c>
      <c r="J188" s="17">
        <v>12.313000000000001</v>
      </c>
      <c r="K188" s="18">
        <v>0</v>
      </c>
      <c r="L188" s="18">
        <v>0</v>
      </c>
      <c r="M188" s="18">
        <v>0</v>
      </c>
      <c r="N188" s="17">
        <v>0.47799999999999998</v>
      </c>
      <c r="O188" s="17">
        <v>44.74</v>
      </c>
      <c r="P188" s="17">
        <v>52.616</v>
      </c>
      <c r="Q188" s="18">
        <v>57.030999999999999</v>
      </c>
      <c r="R188" s="12">
        <f t="shared" si="8"/>
        <v>427.87400000000002</v>
      </c>
      <c r="S188" s="18">
        <v>2023.6</v>
      </c>
      <c r="T188" s="19">
        <f t="shared" si="9"/>
        <v>1.7620165381827767E-2</v>
      </c>
      <c r="U188" s="19">
        <f t="shared" si="10"/>
        <v>1.7620165381827767E-2</v>
      </c>
      <c r="V188" s="18">
        <v>12</v>
      </c>
    </row>
    <row r="189" spans="1:22" s="20" customFormat="1" x14ac:dyDescent="0.2">
      <c r="A189" s="16">
        <f t="shared" si="11"/>
        <v>181</v>
      </c>
      <c r="B189" s="16" t="s">
        <v>88</v>
      </c>
      <c r="C189" s="16" t="s">
        <v>43</v>
      </c>
      <c r="D189" s="16" t="s">
        <v>20</v>
      </c>
      <c r="E189" s="16" t="s">
        <v>24</v>
      </c>
      <c r="F189" s="17">
        <v>93.376000000000005</v>
      </c>
      <c r="G189" s="17">
        <v>77.709999999999994</v>
      </c>
      <c r="H189" s="17">
        <v>58.143999999999998</v>
      </c>
      <c r="I189" s="18">
        <v>54.401000000000003</v>
      </c>
      <c r="J189" s="17">
        <v>9.4120000000000008</v>
      </c>
      <c r="K189" s="18">
        <v>0</v>
      </c>
      <c r="L189" s="18">
        <v>0</v>
      </c>
      <c r="M189" s="18">
        <v>0</v>
      </c>
      <c r="N189" s="17">
        <v>2.3490000000000002</v>
      </c>
      <c r="O189" s="17">
        <v>54.036999999999999</v>
      </c>
      <c r="P189" s="17">
        <v>63.524000000000001</v>
      </c>
      <c r="Q189" s="18">
        <v>67.400999999999996</v>
      </c>
      <c r="R189" s="12">
        <f t="shared" si="8"/>
        <v>480.35399999999998</v>
      </c>
      <c r="S189" s="18">
        <v>2746.9</v>
      </c>
      <c r="T189" s="19">
        <f t="shared" si="9"/>
        <v>1.4572609123011393E-2</v>
      </c>
      <c r="U189" s="19">
        <f t="shared" si="10"/>
        <v>1.4572609123011393E-2</v>
      </c>
      <c r="V189" s="18">
        <v>12</v>
      </c>
    </row>
    <row r="190" spans="1:22" s="20" customFormat="1" x14ac:dyDescent="0.2">
      <c r="A190" s="16">
        <f t="shared" si="11"/>
        <v>182</v>
      </c>
      <c r="B190" s="16" t="s">
        <v>88</v>
      </c>
      <c r="C190" s="16" t="s">
        <v>43</v>
      </c>
      <c r="D190" s="16" t="s">
        <v>20</v>
      </c>
      <c r="E190" s="16" t="s">
        <v>19</v>
      </c>
      <c r="F190" s="17">
        <v>68.537999999999997</v>
      </c>
      <c r="G190" s="17">
        <v>57.49</v>
      </c>
      <c r="H190" s="17">
        <v>42.408999999999999</v>
      </c>
      <c r="I190" s="18">
        <v>39.377000000000002</v>
      </c>
      <c r="J190" s="17">
        <v>10.65</v>
      </c>
      <c r="K190" s="18">
        <v>0</v>
      </c>
      <c r="L190" s="18">
        <v>0</v>
      </c>
      <c r="M190" s="18">
        <v>0</v>
      </c>
      <c r="N190" s="17">
        <v>1.8009999999999999</v>
      </c>
      <c r="O190" s="17">
        <v>41.244999999999997</v>
      </c>
      <c r="P190" s="17">
        <v>49.247</v>
      </c>
      <c r="Q190" s="18">
        <v>50.493000000000002</v>
      </c>
      <c r="R190" s="12">
        <f t="shared" si="8"/>
        <v>361.25</v>
      </c>
      <c r="S190" s="18">
        <v>2730.5</v>
      </c>
      <c r="T190" s="19">
        <f t="shared" si="9"/>
        <v>1.1025148019288286E-2</v>
      </c>
      <c r="U190" s="19">
        <f t="shared" si="10"/>
        <v>1.1025148019288286E-2</v>
      </c>
      <c r="V190" s="18">
        <v>12</v>
      </c>
    </row>
    <row r="191" spans="1:22" s="20" customFormat="1" x14ac:dyDescent="0.2">
      <c r="A191" s="16">
        <f t="shared" si="11"/>
        <v>183</v>
      </c>
      <c r="B191" s="16" t="s">
        <v>88</v>
      </c>
      <c r="C191" s="16" t="s">
        <v>45</v>
      </c>
      <c r="D191" s="16" t="s">
        <v>20</v>
      </c>
      <c r="E191" s="16" t="s">
        <v>24</v>
      </c>
      <c r="F191" s="17">
        <v>90.843000000000004</v>
      </c>
      <c r="G191" s="17">
        <v>90.843000000000004</v>
      </c>
      <c r="H191" s="17">
        <v>69.263999999999996</v>
      </c>
      <c r="I191" s="18">
        <v>64.424000000000007</v>
      </c>
      <c r="J191" s="17">
        <v>17.347000000000001</v>
      </c>
      <c r="K191" s="18">
        <v>0</v>
      </c>
      <c r="L191" s="18">
        <v>0</v>
      </c>
      <c r="M191" s="18">
        <v>0</v>
      </c>
      <c r="N191" s="17">
        <v>0.61599999999999999</v>
      </c>
      <c r="O191" s="17">
        <v>65.638000000000005</v>
      </c>
      <c r="P191" s="17">
        <v>77.478999999999999</v>
      </c>
      <c r="Q191" s="18">
        <v>81.108999999999995</v>
      </c>
      <c r="R191" s="12">
        <f t="shared" si="8"/>
        <v>557.56299999999999</v>
      </c>
      <c r="S191" s="18">
        <v>3311.9</v>
      </c>
      <c r="T191" s="19">
        <f t="shared" si="9"/>
        <v>1.402928329156476E-2</v>
      </c>
      <c r="U191" s="19">
        <f t="shared" si="10"/>
        <v>1.402928329156476E-2</v>
      </c>
      <c r="V191" s="18">
        <v>12</v>
      </c>
    </row>
    <row r="192" spans="1:22" s="20" customFormat="1" x14ac:dyDescent="0.2">
      <c r="A192" s="16">
        <f t="shared" si="11"/>
        <v>184</v>
      </c>
      <c r="B192" s="16" t="s">
        <v>88</v>
      </c>
      <c r="C192" s="16" t="s">
        <v>45</v>
      </c>
      <c r="D192" s="16" t="s">
        <v>20</v>
      </c>
      <c r="E192" s="16" t="s">
        <v>19</v>
      </c>
      <c r="F192" s="17">
        <v>122.139</v>
      </c>
      <c r="G192" s="17">
        <v>122.139</v>
      </c>
      <c r="H192" s="17">
        <v>106.10599999999999</v>
      </c>
      <c r="I192" s="18">
        <v>98.667000000000002</v>
      </c>
      <c r="J192" s="17">
        <v>26.446999999999999</v>
      </c>
      <c r="K192" s="18">
        <v>0</v>
      </c>
      <c r="L192" s="18">
        <v>0</v>
      </c>
      <c r="M192" s="18">
        <v>0</v>
      </c>
      <c r="N192" s="17">
        <v>1.1990000000000001</v>
      </c>
      <c r="O192" s="17">
        <v>89.96</v>
      </c>
      <c r="P192" s="17">
        <v>105.273</v>
      </c>
      <c r="Q192" s="18">
        <v>107.23399999999999</v>
      </c>
      <c r="R192" s="12">
        <f t="shared" si="8"/>
        <v>779.1640000000001</v>
      </c>
      <c r="S192" s="18">
        <v>4448.6000000000004</v>
      </c>
      <c r="T192" s="19">
        <f t="shared" si="9"/>
        <v>1.4595678041031637E-2</v>
      </c>
      <c r="U192" s="19">
        <f t="shared" si="10"/>
        <v>1.4595678041031637E-2</v>
      </c>
      <c r="V192" s="18">
        <v>12</v>
      </c>
    </row>
    <row r="193" spans="1:22" s="20" customFormat="1" x14ac:dyDescent="0.2">
      <c r="A193" s="16">
        <f t="shared" si="11"/>
        <v>185</v>
      </c>
      <c r="B193" s="16" t="s">
        <v>88</v>
      </c>
      <c r="C193" s="16" t="s">
        <v>62</v>
      </c>
      <c r="D193" s="16" t="s">
        <v>20</v>
      </c>
      <c r="E193" s="16" t="s">
        <v>20</v>
      </c>
      <c r="F193" s="17">
        <v>393.59</v>
      </c>
      <c r="G193" s="17">
        <v>323.05</v>
      </c>
      <c r="H193" s="17">
        <v>234.81399999999999</v>
      </c>
      <c r="I193" s="18">
        <v>214.78800000000001</v>
      </c>
      <c r="J193" s="17">
        <v>76.510000000000005</v>
      </c>
      <c r="K193" s="18">
        <v>0</v>
      </c>
      <c r="L193" s="18">
        <v>0</v>
      </c>
      <c r="M193" s="18">
        <v>0</v>
      </c>
      <c r="N193" s="17">
        <v>11.074</v>
      </c>
      <c r="O193" s="17">
        <v>233.2</v>
      </c>
      <c r="P193" s="17">
        <v>314.459</v>
      </c>
      <c r="Q193" s="18">
        <v>338.459</v>
      </c>
      <c r="R193" s="12">
        <f t="shared" si="8"/>
        <v>2139.944</v>
      </c>
      <c r="S193" s="18">
        <v>14870.5</v>
      </c>
      <c r="T193" s="19">
        <f t="shared" si="9"/>
        <v>1.1992109657823656E-2</v>
      </c>
      <c r="U193" s="19">
        <f t="shared" si="10"/>
        <v>1.1992109657823656E-2</v>
      </c>
      <c r="V193" s="18">
        <v>12</v>
      </c>
    </row>
    <row r="194" spans="1:22" s="20" customFormat="1" x14ac:dyDescent="0.2">
      <c r="A194" s="16">
        <f t="shared" si="11"/>
        <v>186</v>
      </c>
      <c r="B194" s="16" t="s">
        <v>88</v>
      </c>
      <c r="C194" s="16" t="s">
        <v>29</v>
      </c>
      <c r="D194" s="16" t="s">
        <v>20</v>
      </c>
      <c r="E194" s="16" t="s">
        <v>20</v>
      </c>
      <c r="F194" s="17">
        <v>111.92</v>
      </c>
      <c r="G194" s="17">
        <v>93.9</v>
      </c>
      <c r="H194" s="17">
        <v>71.441000000000003</v>
      </c>
      <c r="I194" s="18">
        <v>68.177000000000007</v>
      </c>
      <c r="J194" s="17">
        <v>16.579999999999998</v>
      </c>
      <c r="K194" s="18">
        <v>0</v>
      </c>
      <c r="L194" s="18">
        <v>0</v>
      </c>
      <c r="M194" s="18">
        <v>0</v>
      </c>
      <c r="N194" s="17">
        <v>2.8220000000000001</v>
      </c>
      <c r="O194" s="17">
        <v>84.646000000000001</v>
      </c>
      <c r="P194" s="17">
        <v>86.4</v>
      </c>
      <c r="Q194" s="18">
        <v>90.41</v>
      </c>
      <c r="R194" s="12">
        <f t="shared" si="8"/>
        <v>626.29599999999994</v>
      </c>
      <c r="S194" s="18">
        <v>3437.4</v>
      </c>
      <c r="T194" s="19">
        <f t="shared" si="9"/>
        <v>1.5183375031516066E-2</v>
      </c>
      <c r="U194" s="19">
        <f t="shared" si="10"/>
        <v>1.5183375031516066E-2</v>
      </c>
      <c r="V194" s="18">
        <v>12</v>
      </c>
    </row>
    <row r="195" spans="1:22" s="20" customFormat="1" x14ac:dyDescent="0.2">
      <c r="A195" s="16">
        <f t="shared" si="11"/>
        <v>187</v>
      </c>
      <c r="B195" s="16" t="s">
        <v>88</v>
      </c>
      <c r="C195" s="16" t="s">
        <v>30</v>
      </c>
      <c r="D195" s="16" t="s">
        <v>20</v>
      </c>
      <c r="E195" s="16" t="s">
        <v>20</v>
      </c>
      <c r="F195" s="17">
        <v>105.02200000000001</v>
      </c>
      <c r="G195" s="17">
        <v>88.313999999999993</v>
      </c>
      <c r="H195" s="17">
        <v>66.198999999999998</v>
      </c>
      <c r="I195" s="18">
        <v>61.965000000000003</v>
      </c>
      <c r="J195" s="17">
        <v>15.084</v>
      </c>
      <c r="K195" s="18">
        <v>0</v>
      </c>
      <c r="L195" s="18">
        <v>0</v>
      </c>
      <c r="M195" s="18">
        <v>0</v>
      </c>
      <c r="N195" s="17">
        <v>0.93100000000000005</v>
      </c>
      <c r="O195" s="17">
        <v>66.058000000000007</v>
      </c>
      <c r="P195" s="17">
        <v>81.314999999999998</v>
      </c>
      <c r="Q195" s="18">
        <v>80.072999999999993</v>
      </c>
      <c r="R195" s="12">
        <f t="shared" si="8"/>
        <v>564.96100000000001</v>
      </c>
      <c r="S195" s="18">
        <v>3415.7</v>
      </c>
      <c r="T195" s="19">
        <f t="shared" si="9"/>
        <v>1.3783436289291606E-2</v>
      </c>
      <c r="U195" s="19">
        <f t="shared" si="10"/>
        <v>1.3783436289291606E-2</v>
      </c>
      <c r="V195" s="18">
        <v>12</v>
      </c>
    </row>
    <row r="196" spans="1:22" s="20" customFormat="1" x14ac:dyDescent="0.2">
      <c r="A196" s="16">
        <f t="shared" si="11"/>
        <v>188</v>
      </c>
      <c r="B196" s="16" t="s">
        <v>88</v>
      </c>
      <c r="C196" s="16" t="s">
        <v>67</v>
      </c>
      <c r="D196" s="16" t="s">
        <v>20</v>
      </c>
      <c r="E196" s="16" t="s">
        <v>24</v>
      </c>
      <c r="F196" s="17">
        <v>183.78100000000001</v>
      </c>
      <c r="G196" s="17">
        <v>144.506</v>
      </c>
      <c r="H196" s="17">
        <v>107.96</v>
      </c>
      <c r="I196" s="18">
        <v>100.869</v>
      </c>
      <c r="J196" s="17">
        <v>28.545000000000002</v>
      </c>
      <c r="K196" s="18">
        <v>0</v>
      </c>
      <c r="L196" s="18">
        <v>0</v>
      </c>
      <c r="M196" s="18">
        <v>0</v>
      </c>
      <c r="N196" s="17">
        <v>3.3570000000000002</v>
      </c>
      <c r="O196" s="17">
        <v>106.55</v>
      </c>
      <c r="P196" s="17">
        <v>135.57300000000001</v>
      </c>
      <c r="Q196" s="18">
        <v>141.798</v>
      </c>
      <c r="R196" s="12">
        <f t="shared" si="8"/>
        <v>952.93899999999985</v>
      </c>
      <c r="S196" s="18">
        <v>6454.4</v>
      </c>
      <c r="T196" s="19">
        <f t="shared" si="9"/>
        <v>1.2303480313171376E-2</v>
      </c>
      <c r="U196" s="19">
        <f t="shared" si="10"/>
        <v>1.2303480313171376E-2</v>
      </c>
      <c r="V196" s="18">
        <v>12</v>
      </c>
    </row>
    <row r="197" spans="1:22" s="20" customFormat="1" x14ac:dyDescent="0.2">
      <c r="A197" s="16">
        <f t="shared" si="11"/>
        <v>189</v>
      </c>
      <c r="B197" s="16" t="s">
        <v>88</v>
      </c>
      <c r="C197" s="16" t="s">
        <v>67</v>
      </c>
      <c r="D197" s="16" t="s">
        <v>20</v>
      </c>
      <c r="E197" s="16" t="s">
        <v>19</v>
      </c>
      <c r="F197" s="17">
        <v>197.48599999999999</v>
      </c>
      <c r="G197" s="17">
        <v>197.48599999999999</v>
      </c>
      <c r="H197" s="17">
        <v>197.48599999999999</v>
      </c>
      <c r="I197" s="17">
        <v>197.48599999999999</v>
      </c>
      <c r="J197" s="17">
        <v>0</v>
      </c>
      <c r="K197" s="18">
        <v>0</v>
      </c>
      <c r="L197" s="18">
        <v>0</v>
      </c>
      <c r="M197" s="18">
        <v>0</v>
      </c>
      <c r="N197" s="17">
        <v>0</v>
      </c>
      <c r="O197" s="17">
        <v>197.48599999999999</v>
      </c>
      <c r="P197" s="17">
        <v>197.48599999999999</v>
      </c>
      <c r="Q197" s="18">
        <v>148.52699999999999</v>
      </c>
      <c r="R197" s="12">
        <f t="shared" si="8"/>
        <v>1333.443</v>
      </c>
      <c r="S197" s="18">
        <v>7197.4</v>
      </c>
      <c r="T197" s="19">
        <f t="shared" si="9"/>
        <v>1.5438943229499541E-2</v>
      </c>
      <c r="U197" s="19">
        <f t="shared" si="10"/>
        <v>1.5438943229499541E-2</v>
      </c>
      <c r="V197" s="18">
        <v>12</v>
      </c>
    </row>
    <row r="198" spans="1:22" s="20" customFormat="1" x14ac:dyDescent="0.2">
      <c r="A198" s="16">
        <f t="shared" si="11"/>
        <v>190</v>
      </c>
      <c r="B198" s="16" t="s">
        <v>88</v>
      </c>
      <c r="C198" s="16" t="s">
        <v>68</v>
      </c>
      <c r="D198" s="16" t="s">
        <v>20</v>
      </c>
      <c r="E198" s="16" t="s">
        <v>20</v>
      </c>
      <c r="F198" s="17">
        <v>250.3</v>
      </c>
      <c r="G198" s="17">
        <v>205.5</v>
      </c>
      <c r="H198" s="17">
        <v>156.38999999999999</v>
      </c>
      <c r="I198" s="17">
        <v>146.9</v>
      </c>
      <c r="J198" s="17">
        <v>38</v>
      </c>
      <c r="K198" s="18">
        <v>0</v>
      </c>
      <c r="L198" s="18">
        <v>0</v>
      </c>
      <c r="M198" s="18">
        <v>0</v>
      </c>
      <c r="N198" s="17">
        <v>0</v>
      </c>
      <c r="O198" s="17">
        <v>156.30000000000001</v>
      </c>
      <c r="P198" s="17">
        <v>189.2</v>
      </c>
      <c r="Q198" s="18">
        <v>225.429</v>
      </c>
      <c r="R198" s="12">
        <f t="shared" si="8"/>
        <v>1368.0190000000002</v>
      </c>
      <c r="S198" s="18">
        <v>8200.5</v>
      </c>
      <c r="T198" s="19">
        <f t="shared" si="9"/>
        <v>1.3901784444037966E-2</v>
      </c>
      <c r="U198" s="19">
        <f t="shared" si="10"/>
        <v>1.3901784444037966E-2</v>
      </c>
      <c r="V198" s="18">
        <v>12</v>
      </c>
    </row>
    <row r="199" spans="1:22" s="20" customFormat="1" x14ac:dyDescent="0.2">
      <c r="A199" s="16">
        <f t="shared" si="11"/>
        <v>191</v>
      </c>
      <c r="B199" s="16" t="s">
        <v>88</v>
      </c>
      <c r="C199" s="16" t="s">
        <v>34</v>
      </c>
      <c r="D199" s="16" t="s">
        <v>20</v>
      </c>
      <c r="E199" s="16" t="s">
        <v>20</v>
      </c>
      <c r="F199" s="17">
        <v>116.85899999999999</v>
      </c>
      <c r="G199" s="17">
        <v>107.864</v>
      </c>
      <c r="H199" s="17">
        <v>78.483000000000004</v>
      </c>
      <c r="I199" s="17">
        <v>75.292000000000002</v>
      </c>
      <c r="J199" s="17">
        <v>16.359000000000002</v>
      </c>
      <c r="K199" s="18">
        <v>0</v>
      </c>
      <c r="L199" s="18">
        <v>0</v>
      </c>
      <c r="M199" s="18">
        <v>0</v>
      </c>
      <c r="N199" s="17">
        <v>0</v>
      </c>
      <c r="O199" s="17">
        <v>83.718000000000004</v>
      </c>
      <c r="P199" s="17">
        <v>91.777000000000001</v>
      </c>
      <c r="Q199" s="18">
        <v>118.229</v>
      </c>
      <c r="R199" s="12">
        <f t="shared" si="8"/>
        <v>688.58100000000013</v>
      </c>
      <c r="S199" s="18">
        <v>3930</v>
      </c>
      <c r="T199" s="19">
        <f t="shared" si="9"/>
        <v>1.4600954198473286E-2</v>
      </c>
      <c r="U199" s="19">
        <f t="shared" si="10"/>
        <v>1.4600954198473286E-2</v>
      </c>
      <c r="V199" s="18">
        <v>12</v>
      </c>
    </row>
    <row r="200" spans="1:22" s="20" customFormat="1" x14ac:dyDescent="0.2">
      <c r="A200" s="16">
        <f t="shared" si="11"/>
        <v>192</v>
      </c>
      <c r="B200" s="16" t="s">
        <v>88</v>
      </c>
      <c r="C200" s="16" t="s">
        <v>70</v>
      </c>
      <c r="D200" s="16" t="s">
        <v>20</v>
      </c>
      <c r="E200" s="16" t="s">
        <v>24</v>
      </c>
      <c r="F200" s="17">
        <v>116.05</v>
      </c>
      <c r="G200" s="17">
        <v>116.05</v>
      </c>
      <c r="H200" s="17">
        <v>60.201000000000001</v>
      </c>
      <c r="I200" s="17">
        <v>51.360999999999997</v>
      </c>
      <c r="J200" s="17">
        <v>13.03</v>
      </c>
      <c r="K200" s="18">
        <v>0</v>
      </c>
      <c r="L200" s="18">
        <v>0</v>
      </c>
      <c r="M200" s="18">
        <v>0</v>
      </c>
      <c r="N200" s="17">
        <v>2.508</v>
      </c>
      <c r="O200" s="17">
        <v>54.286999999999999</v>
      </c>
      <c r="P200" s="17">
        <v>74.114999999999995</v>
      </c>
      <c r="Q200" s="18">
        <v>73.864000000000004</v>
      </c>
      <c r="R200" s="12">
        <f t="shared" si="8"/>
        <v>561.46599999999989</v>
      </c>
      <c r="S200" s="18">
        <v>4230.3</v>
      </c>
      <c r="T200" s="19">
        <f t="shared" si="9"/>
        <v>1.1060405487396478E-2</v>
      </c>
      <c r="U200" s="19">
        <f t="shared" si="10"/>
        <v>1.1060405487396478E-2</v>
      </c>
      <c r="V200" s="18">
        <v>12</v>
      </c>
    </row>
    <row r="201" spans="1:22" s="20" customFormat="1" x14ac:dyDescent="0.2">
      <c r="A201" s="16">
        <f t="shared" si="11"/>
        <v>193</v>
      </c>
      <c r="B201" s="16" t="s">
        <v>88</v>
      </c>
      <c r="C201" s="16" t="s">
        <v>70</v>
      </c>
      <c r="D201" s="16" t="s">
        <v>20</v>
      </c>
      <c r="E201" s="16" t="s">
        <v>19</v>
      </c>
      <c r="F201" s="17">
        <v>97.82</v>
      </c>
      <c r="G201" s="17">
        <v>79.16</v>
      </c>
      <c r="H201" s="17">
        <v>60.41</v>
      </c>
      <c r="I201" s="17">
        <v>49.070999999999998</v>
      </c>
      <c r="J201" s="17">
        <v>12.69</v>
      </c>
      <c r="K201" s="18">
        <v>0</v>
      </c>
      <c r="L201" s="18">
        <v>0</v>
      </c>
      <c r="M201" s="18">
        <v>0</v>
      </c>
      <c r="N201" s="17">
        <v>3.0000000000000001E-3</v>
      </c>
      <c r="O201" s="17">
        <v>53.874000000000002</v>
      </c>
      <c r="P201" s="17">
        <v>77.641999999999996</v>
      </c>
      <c r="Q201" s="18">
        <v>76.849999999999994</v>
      </c>
      <c r="R201" s="12">
        <f t="shared" si="8"/>
        <v>507.52</v>
      </c>
      <c r="S201" s="18">
        <v>4210.8999999999996</v>
      </c>
      <c r="T201" s="19">
        <f t="shared" si="9"/>
        <v>1.0043775281610424E-2</v>
      </c>
      <c r="U201" s="19">
        <f t="shared" si="10"/>
        <v>1.0043775281610424E-2</v>
      </c>
      <c r="V201" s="18">
        <v>12</v>
      </c>
    </row>
    <row r="202" spans="1:22" s="20" customFormat="1" x14ac:dyDescent="0.2">
      <c r="A202" s="16">
        <f t="shared" si="11"/>
        <v>194</v>
      </c>
      <c r="B202" s="16" t="s">
        <v>88</v>
      </c>
      <c r="C202" s="16" t="s">
        <v>70</v>
      </c>
      <c r="D202" s="16" t="s">
        <v>20</v>
      </c>
      <c r="E202" s="16" t="s">
        <v>22</v>
      </c>
      <c r="F202" s="17">
        <v>104.81399999999999</v>
      </c>
      <c r="G202" s="17">
        <v>87.23</v>
      </c>
      <c r="H202" s="17">
        <v>67.712999999999994</v>
      </c>
      <c r="I202" s="17">
        <v>55.939</v>
      </c>
      <c r="J202" s="17">
        <v>12.936999999999999</v>
      </c>
      <c r="K202" s="18">
        <v>0</v>
      </c>
      <c r="L202" s="18">
        <v>0</v>
      </c>
      <c r="M202" s="18">
        <v>0</v>
      </c>
      <c r="N202" s="17">
        <v>0.28499999999999998</v>
      </c>
      <c r="O202" s="17">
        <v>60.661000000000001</v>
      </c>
      <c r="P202" s="17">
        <v>78.960999999999999</v>
      </c>
      <c r="Q202" s="18">
        <v>76.021000000000001</v>
      </c>
      <c r="R202" s="12">
        <f t="shared" ref="R202:R265" si="12">SUM(F202:Q202)</f>
        <v>544.56100000000004</v>
      </c>
      <c r="S202" s="18">
        <v>4226.2</v>
      </c>
      <c r="T202" s="19">
        <f t="shared" ref="T202:T265" si="13">R202/S202/V202</f>
        <v>1.073779833735586E-2</v>
      </c>
      <c r="U202" s="19">
        <f t="shared" ref="U202:U265" si="14">T202</f>
        <v>1.073779833735586E-2</v>
      </c>
      <c r="V202" s="18">
        <v>12</v>
      </c>
    </row>
    <row r="203" spans="1:22" s="20" customFormat="1" x14ac:dyDescent="0.2">
      <c r="A203" s="16">
        <f t="shared" si="11"/>
        <v>195</v>
      </c>
      <c r="B203" s="16" t="s">
        <v>88</v>
      </c>
      <c r="C203" s="16" t="s">
        <v>70</v>
      </c>
      <c r="D203" s="16" t="s">
        <v>20</v>
      </c>
      <c r="E203" s="16" t="s">
        <v>23</v>
      </c>
      <c r="F203" s="17">
        <v>101.1</v>
      </c>
      <c r="G203" s="17">
        <v>84.85</v>
      </c>
      <c r="H203" s="17">
        <v>66.400000000000006</v>
      </c>
      <c r="I203" s="17">
        <v>54.448999999999998</v>
      </c>
      <c r="J203" s="17">
        <v>13.256</v>
      </c>
      <c r="K203" s="18">
        <v>0</v>
      </c>
      <c r="L203" s="18">
        <v>0</v>
      </c>
      <c r="M203" s="18">
        <v>0</v>
      </c>
      <c r="N203" s="17">
        <v>0</v>
      </c>
      <c r="O203" s="17">
        <v>50.478999999999999</v>
      </c>
      <c r="P203" s="17">
        <v>75.221999999999994</v>
      </c>
      <c r="Q203" s="17">
        <v>75.400000000000006</v>
      </c>
      <c r="R203" s="12">
        <f t="shared" si="12"/>
        <v>521.15599999999995</v>
      </c>
      <c r="S203" s="18">
        <v>4235.5</v>
      </c>
      <c r="T203" s="19">
        <f t="shared" si="13"/>
        <v>1.0253728406720968E-2</v>
      </c>
      <c r="U203" s="19">
        <f t="shared" si="14"/>
        <v>1.0253728406720968E-2</v>
      </c>
      <c r="V203" s="18">
        <v>12</v>
      </c>
    </row>
    <row r="204" spans="1:22" s="20" customFormat="1" x14ac:dyDescent="0.2">
      <c r="A204" s="16">
        <f t="shared" ref="A204:A267" si="15">IF(A201="№ п/п",1,A203+1)</f>
        <v>196</v>
      </c>
      <c r="B204" s="16" t="s">
        <v>88</v>
      </c>
      <c r="C204" s="16" t="s">
        <v>57</v>
      </c>
      <c r="D204" s="16" t="s">
        <v>20</v>
      </c>
      <c r="E204" s="16" t="s">
        <v>19</v>
      </c>
      <c r="F204" s="17">
        <v>109.111</v>
      </c>
      <c r="G204" s="17">
        <v>109.111</v>
      </c>
      <c r="H204" s="17">
        <v>109.111</v>
      </c>
      <c r="I204" s="17">
        <v>109.111</v>
      </c>
      <c r="J204" s="17">
        <v>0</v>
      </c>
      <c r="K204" s="18">
        <v>0</v>
      </c>
      <c r="L204" s="18">
        <v>0</v>
      </c>
      <c r="M204" s="18">
        <v>0</v>
      </c>
      <c r="N204" s="17">
        <v>0</v>
      </c>
      <c r="O204" s="17">
        <v>109.111</v>
      </c>
      <c r="P204" s="17">
        <v>84.093000000000004</v>
      </c>
      <c r="Q204" s="17">
        <v>87.132000000000005</v>
      </c>
      <c r="R204" s="12">
        <f t="shared" si="12"/>
        <v>716.78</v>
      </c>
      <c r="S204" s="18">
        <v>3974.9</v>
      </c>
      <c r="T204" s="19">
        <f t="shared" si="13"/>
        <v>1.5027212424631226E-2</v>
      </c>
      <c r="U204" s="19">
        <f t="shared" si="14"/>
        <v>1.5027212424631226E-2</v>
      </c>
      <c r="V204" s="18">
        <v>12</v>
      </c>
    </row>
    <row r="205" spans="1:22" s="20" customFormat="1" x14ac:dyDescent="0.2">
      <c r="A205" s="16">
        <f t="shared" si="15"/>
        <v>197</v>
      </c>
      <c r="B205" s="16" t="s">
        <v>88</v>
      </c>
      <c r="C205" s="16" t="s">
        <v>89</v>
      </c>
      <c r="D205" s="16" t="s">
        <v>20</v>
      </c>
      <c r="E205" s="16" t="s">
        <v>20</v>
      </c>
      <c r="F205" s="17">
        <v>98.522999999999996</v>
      </c>
      <c r="G205" s="17">
        <v>98.522999999999996</v>
      </c>
      <c r="H205" s="17">
        <v>98.522999999999996</v>
      </c>
      <c r="I205" s="17">
        <v>98.522999999999996</v>
      </c>
      <c r="J205" s="17">
        <v>0</v>
      </c>
      <c r="K205" s="18">
        <v>0</v>
      </c>
      <c r="L205" s="18">
        <v>0</v>
      </c>
      <c r="M205" s="18">
        <v>0</v>
      </c>
      <c r="N205" s="17">
        <v>0</v>
      </c>
      <c r="O205" s="17">
        <v>98.522999999999996</v>
      </c>
      <c r="P205" s="17">
        <v>98.522999999999996</v>
      </c>
      <c r="Q205" s="17">
        <v>98.522999999999996</v>
      </c>
      <c r="R205" s="12">
        <f t="shared" si="12"/>
        <v>689.66100000000006</v>
      </c>
      <c r="S205" s="18">
        <v>3591.8</v>
      </c>
      <c r="T205" s="19">
        <f t="shared" si="13"/>
        <v>1.6000821315217996E-2</v>
      </c>
      <c r="U205" s="19">
        <f t="shared" si="14"/>
        <v>1.6000821315217996E-2</v>
      </c>
      <c r="V205" s="18">
        <v>12</v>
      </c>
    </row>
    <row r="206" spans="1:22" s="20" customFormat="1" x14ac:dyDescent="0.2">
      <c r="A206" s="16">
        <f t="shared" si="15"/>
        <v>198</v>
      </c>
      <c r="B206" s="16" t="s">
        <v>88</v>
      </c>
      <c r="C206" s="16" t="s">
        <v>90</v>
      </c>
      <c r="D206" s="16" t="s">
        <v>20</v>
      </c>
      <c r="E206" s="16" t="s">
        <v>20</v>
      </c>
      <c r="F206" s="17">
        <v>127.792</v>
      </c>
      <c r="G206" s="17">
        <v>101.663</v>
      </c>
      <c r="H206" s="17">
        <v>79.248000000000005</v>
      </c>
      <c r="I206" s="17">
        <v>75.875</v>
      </c>
      <c r="J206" s="17">
        <v>18.972000000000001</v>
      </c>
      <c r="K206" s="18">
        <v>0</v>
      </c>
      <c r="L206" s="18">
        <v>0</v>
      </c>
      <c r="M206" s="18">
        <v>0</v>
      </c>
      <c r="N206" s="17">
        <v>3.3340000000000001</v>
      </c>
      <c r="O206" s="17">
        <v>100.01300000000001</v>
      </c>
      <c r="P206" s="17">
        <v>100.01300000000001</v>
      </c>
      <c r="Q206" s="17">
        <v>97.673000000000002</v>
      </c>
      <c r="R206" s="17">
        <f t="shared" si="12"/>
        <v>704.58299999999997</v>
      </c>
      <c r="S206" s="18">
        <v>3559.6</v>
      </c>
      <c r="T206" s="19">
        <f t="shared" si="13"/>
        <v>1.6494901112484549E-2</v>
      </c>
      <c r="U206" s="19">
        <f t="shared" si="14"/>
        <v>1.6494901112484549E-2</v>
      </c>
      <c r="V206" s="18">
        <v>12</v>
      </c>
    </row>
    <row r="207" spans="1:22" s="20" customFormat="1" x14ac:dyDescent="0.2">
      <c r="A207" s="16">
        <f t="shared" si="15"/>
        <v>199</v>
      </c>
      <c r="B207" s="16" t="s">
        <v>91</v>
      </c>
      <c r="C207" s="16" t="s">
        <v>42</v>
      </c>
      <c r="D207" s="16" t="s">
        <v>20</v>
      </c>
      <c r="E207" s="16" t="s">
        <v>24</v>
      </c>
      <c r="F207" s="17">
        <v>89.034000000000006</v>
      </c>
      <c r="G207" s="17">
        <v>68.298000000000002</v>
      </c>
      <c r="H207" s="17">
        <v>53.505000000000003</v>
      </c>
      <c r="I207" s="17">
        <v>52.356999999999999</v>
      </c>
      <c r="J207" s="17">
        <v>17.138000000000002</v>
      </c>
      <c r="K207" s="18">
        <v>0</v>
      </c>
      <c r="L207" s="18">
        <v>0</v>
      </c>
      <c r="M207" s="18">
        <v>0</v>
      </c>
      <c r="N207" s="17">
        <v>0</v>
      </c>
      <c r="O207" s="17">
        <v>48.868000000000002</v>
      </c>
      <c r="P207" s="17">
        <v>65.284000000000006</v>
      </c>
      <c r="Q207" s="17">
        <v>70.338999999999999</v>
      </c>
      <c r="R207" s="12">
        <f t="shared" si="12"/>
        <v>464.82299999999992</v>
      </c>
      <c r="S207" s="18">
        <v>2570.6999999999998</v>
      </c>
      <c r="T207" s="19">
        <f t="shared" si="13"/>
        <v>1.5067977593651534E-2</v>
      </c>
      <c r="U207" s="19">
        <f t="shared" si="14"/>
        <v>1.5067977593651534E-2</v>
      </c>
      <c r="V207" s="18">
        <v>12</v>
      </c>
    </row>
    <row r="208" spans="1:22" s="20" customFormat="1" x14ac:dyDescent="0.2">
      <c r="A208" s="16">
        <f>IF(A205="№ п/п",1,A207+1)</f>
        <v>200</v>
      </c>
      <c r="B208" s="16" t="s">
        <v>91</v>
      </c>
      <c r="C208" s="16" t="s">
        <v>62</v>
      </c>
      <c r="D208" s="16" t="s">
        <v>20</v>
      </c>
      <c r="E208" s="16" t="s">
        <v>24</v>
      </c>
      <c r="F208" s="17">
        <v>129.239</v>
      </c>
      <c r="G208" s="17">
        <v>126.851</v>
      </c>
      <c r="H208" s="17">
        <v>106.152</v>
      </c>
      <c r="I208" s="17">
        <v>104.33499999999999</v>
      </c>
      <c r="J208" s="17">
        <v>19.2</v>
      </c>
      <c r="K208" s="18">
        <v>0</v>
      </c>
      <c r="L208" s="18">
        <v>0</v>
      </c>
      <c r="M208" s="18">
        <v>0</v>
      </c>
      <c r="N208" s="17">
        <v>0.22600000000000001</v>
      </c>
      <c r="O208" s="17">
        <v>103.389</v>
      </c>
      <c r="P208" s="17">
        <v>128.279</v>
      </c>
      <c r="Q208" s="17">
        <v>126.60899999999999</v>
      </c>
      <c r="R208" s="12">
        <f t="shared" si="12"/>
        <v>844.28</v>
      </c>
      <c r="S208" s="18">
        <v>4490.1000000000004</v>
      </c>
      <c r="T208" s="19">
        <f t="shared" si="13"/>
        <v>1.5669287246757681E-2</v>
      </c>
      <c r="U208" s="19">
        <f t="shared" si="14"/>
        <v>1.5669287246757681E-2</v>
      </c>
      <c r="V208" s="18">
        <v>12</v>
      </c>
    </row>
    <row r="209" spans="1:22" s="20" customFormat="1" x14ac:dyDescent="0.2">
      <c r="A209" s="16">
        <f>IF(A206="№ п/п",1,A208+1)</f>
        <v>201</v>
      </c>
      <c r="B209" s="16" t="s">
        <v>91</v>
      </c>
      <c r="C209" s="16" t="s">
        <v>62</v>
      </c>
      <c r="D209" s="16" t="s">
        <v>20</v>
      </c>
      <c r="E209" s="16" t="s">
        <v>19</v>
      </c>
      <c r="F209" s="17">
        <v>122.715</v>
      </c>
      <c r="G209" s="17">
        <v>122.715</v>
      </c>
      <c r="H209" s="17">
        <v>122.715</v>
      </c>
      <c r="I209" s="17">
        <v>122.715</v>
      </c>
      <c r="J209" s="17">
        <v>32.054000000000002</v>
      </c>
      <c r="K209" s="18">
        <v>0</v>
      </c>
      <c r="L209" s="18">
        <v>0</v>
      </c>
      <c r="M209" s="18">
        <v>0</v>
      </c>
      <c r="N209" s="17">
        <v>0</v>
      </c>
      <c r="O209" s="17">
        <v>88.667000000000002</v>
      </c>
      <c r="P209" s="17">
        <v>131.31100000000001</v>
      </c>
      <c r="Q209" s="17">
        <v>130.24799999999999</v>
      </c>
      <c r="R209" s="12">
        <f t="shared" si="12"/>
        <v>873.1400000000001</v>
      </c>
      <c r="S209" s="18">
        <v>4573.96</v>
      </c>
      <c r="T209" s="19">
        <f t="shared" si="13"/>
        <v>1.5907805635962422E-2</v>
      </c>
      <c r="U209" s="19">
        <f t="shared" si="14"/>
        <v>1.5907805635962422E-2</v>
      </c>
      <c r="V209" s="18">
        <v>12</v>
      </c>
    </row>
    <row r="210" spans="1:22" s="20" customFormat="1" x14ac:dyDescent="0.2">
      <c r="A210" s="16">
        <f>IF(A207="№ п/п",1,A209+1)</f>
        <v>202</v>
      </c>
      <c r="B210" s="16" t="s">
        <v>91</v>
      </c>
      <c r="C210" s="16" t="s">
        <v>51</v>
      </c>
      <c r="D210" s="16" t="s">
        <v>20</v>
      </c>
      <c r="E210" s="16" t="s">
        <v>24</v>
      </c>
      <c r="F210" s="17">
        <v>124.11</v>
      </c>
      <c r="G210" s="17">
        <v>95.676000000000002</v>
      </c>
      <c r="H210" s="17">
        <v>75.819999999999993</v>
      </c>
      <c r="I210" s="17">
        <v>74.129000000000005</v>
      </c>
      <c r="J210" s="17">
        <v>23.503</v>
      </c>
      <c r="K210" s="18">
        <v>0</v>
      </c>
      <c r="L210" s="18">
        <v>0</v>
      </c>
      <c r="M210" s="18">
        <v>0</v>
      </c>
      <c r="N210" s="17">
        <v>1.623</v>
      </c>
      <c r="O210" s="17">
        <v>81.491</v>
      </c>
      <c r="P210" s="17">
        <v>89.13</v>
      </c>
      <c r="Q210" s="17">
        <v>100.64</v>
      </c>
      <c r="R210" s="12">
        <f t="shared" si="12"/>
        <v>666.12199999999996</v>
      </c>
      <c r="S210" s="18">
        <v>3424.9</v>
      </c>
      <c r="T210" s="19">
        <f t="shared" si="13"/>
        <v>1.6207821152929038E-2</v>
      </c>
      <c r="U210" s="19">
        <f t="shared" si="14"/>
        <v>1.6207821152929038E-2</v>
      </c>
      <c r="V210" s="18">
        <v>12</v>
      </c>
    </row>
    <row r="211" spans="1:22" s="20" customFormat="1" x14ac:dyDescent="0.2">
      <c r="A211" s="16">
        <f t="shared" si="15"/>
        <v>203</v>
      </c>
      <c r="B211" s="16" t="s">
        <v>91</v>
      </c>
      <c r="C211" s="16" t="s">
        <v>31</v>
      </c>
      <c r="D211" s="16" t="s">
        <v>20</v>
      </c>
      <c r="E211" s="16" t="s">
        <v>19</v>
      </c>
      <c r="F211" s="17">
        <v>53.741999999999997</v>
      </c>
      <c r="G211" s="17">
        <v>55.814999999999998</v>
      </c>
      <c r="H211" s="17">
        <v>45.317999999999998</v>
      </c>
      <c r="I211" s="17">
        <v>46.290999999999997</v>
      </c>
      <c r="J211" s="17">
        <v>8.8079999999999998</v>
      </c>
      <c r="K211" s="18">
        <v>0</v>
      </c>
      <c r="L211" s="18">
        <v>0</v>
      </c>
      <c r="M211" s="18">
        <v>0</v>
      </c>
      <c r="N211" s="17">
        <v>0</v>
      </c>
      <c r="O211" s="17">
        <v>32.594999999999999</v>
      </c>
      <c r="P211" s="17">
        <v>38.314999999999998</v>
      </c>
      <c r="Q211" s="17">
        <v>40.878</v>
      </c>
      <c r="R211" s="12">
        <f t="shared" si="12"/>
        <v>321.762</v>
      </c>
      <c r="S211" s="18">
        <v>1704.6</v>
      </c>
      <c r="T211" s="19">
        <f t="shared" si="13"/>
        <v>1.5730083304000938E-2</v>
      </c>
      <c r="U211" s="19">
        <f t="shared" si="14"/>
        <v>1.5730083304000938E-2</v>
      </c>
      <c r="V211" s="18">
        <v>12</v>
      </c>
    </row>
    <row r="212" spans="1:22" s="20" customFormat="1" x14ac:dyDescent="0.2">
      <c r="A212" s="16">
        <f t="shared" si="15"/>
        <v>204</v>
      </c>
      <c r="B212" s="16" t="s">
        <v>91</v>
      </c>
      <c r="C212" s="16" t="s">
        <v>32</v>
      </c>
      <c r="D212" s="16" t="s">
        <v>20</v>
      </c>
      <c r="E212" s="16" t="s">
        <v>20</v>
      </c>
      <c r="F212" s="17">
        <v>81.292000000000002</v>
      </c>
      <c r="G212" s="17">
        <v>63.844999999999999</v>
      </c>
      <c r="H212" s="17">
        <v>53.332999999999998</v>
      </c>
      <c r="I212" s="17">
        <v>60.435000000000002</v>
      </c>
      <c r="J212" s="17">
        <v>9.3320000000000007</v>
      </c>
      <c r="K212" s="18">
        <v>0</v>
      </c>
      <c r="L212" s="18">
        <v>0</v>
      </c>
      <c r="M212" s="18">
        <v>0</v>
      </c>
      <c r="N212" s="17">
        <v>0</v>
      </c>
      <c r="O212" s="17">
        <v>32.468000000000004</v>
      </c>
      <c r="P212" s="17">
        <v>45.05</v>
      </c>
      <c r="Q212" s="17">
        <v>47.082000000000001</v>
      </c>
      <c r="R212" s="17">
        <f t="shared" si="12"/>
        <v>392.83699999999999</v>
      </c>
      <c r="S212" s="18">
        <v>2451</v>
      </c>
      <c r="T212" s="19">
        <f t="shared" si="13"/>
        <v>1.3356351149190806E-2</v>
      </c>
      <c r="U212" s="19">
        <f t="shared" si="14"/>
        <v>1.3356351149190806E-2</v>
      </c>
      <c r="V212" s="18">
        <v>12</v>
      </c>
    </row>
    <row r="213" spans="1:22" s="20" customFormat="1" x14ac:dyDescent="0.2">
      <c r="A213" s="16">
        <f t="shared" si="15"/>
        <v>205</v>
      </c>
      <c r="B213" s="16" t="s">
        <v>91</v>
      </c>
      <c r="C213" s="16" t="s">
        <v>33</v>
      </c>
      <c r="D213" s="16" t="s">
        <v>20</v>
      </c>
      <c r="E213" s="16" t="s">
        <v>19</v>
      </c>
      <c r="F213" s="17">
        <v>237.86600000000001</v>
      </c>
      <c r="G213" s="17">
        <v>178.124</v>
      </c>
      <c r="H213" s="17">
        <v>138.58199999999999</v>
      </c>
      <c r="I213" s="17">
        <v>269.18400000000003</v>
      </c>
      <c r="J213" s="17">
        <v>41.392000000000003</v>
      </c>
      <c r="K213" s="18">
        <v>0</v>
      </c>
      <c r="L213" s="18">
        <v>0</v>
      </c>
      <c r="M213" s="18">
        <v>0</v>
      </c>
      <c r="N213" s="17">
        <v>0</v>
      </c>
      <c r="O213" s="17">
        <v>269.18400000000003</v>
      </c>
      <c r="P213" s="17">
        <v>269.18400000000003</v>
      </c>
      <c r="Q213" s="17">
        <v>269.18400000000003</v>
      </c>
      <c r="R213" s="17">
        <f t="shared" si="12"/>
        <v>1672.7</v>
      </c>
      <c r="S213" s="18">
        <v>9873.9</v>
      </c>
      <c r="T213" s="19">
        <f t="shared" si="13"/>
        <v>1.4117184361464738E-2</v>
      </c>
      <c r="U213" s="19">
        <f t="shared" si="14"/>
        <v>1.4117184361464738E-2</v>
      </c>
      <c r="V213" s="18">
        <v>12</v>
      </c>
    </row>
    <row r="214" spans="1:22" s="20" customFormat="1" x14ac:dyDescent="0.2">
      <c r="A214" s="16">
        <f t="shared" si="15"/>
        <v>206</v>
      </c>
      <c r="B214" s="16" t="s">
        <v>91</v>
      </c>
      <c r="C214" s="16" t="s">
        <v>33</v>
      </c>
      <c r="D214" s="16" t="s">
        <v>20</v>
      </c>
      <c r="E214" s="16" t="s">
        <v>20</v>
      </c>
      <c r="F214" s="17">
        <v>424.255</v>
      </c>
      <c r="G214" s="17">
        <v>319.3</v>
      </c>
      <c r="H214" s="17">
        <v>254.9</v>
      </c>
      <c r="I214" s="17">
        <v>236.346</v>
      </c>
      <c r="J214" s="17">
        <v>72.7</v>
      </c>
      <c r="K214" s="18">
        <v>0</v>
      </c>
      <c r="L214" s="18">
        <v>0</v>
      </c>
      <c r="M214" s="18">
        <v>0</v>
      </c>
      <c r="N214" s="17">
        <v>0</v>
      </c>
      <c r="O214" s="17">
        <v>494.12599999999998</v>
      </c>
      <c r="P214" s="17">
        <v>494.12599999999998</v>
      </c>
      <c r="Q214" s="17">
        <v>494.12599999999998</v>
      </c>
      <c r="R214" s="12">
        <f t="shared" si="12"/>
        <v>2789.8789999999999</v>
      </c>
      <c r="S214" s="18">
        <v>18013.400000000001</v>
      </c>
      <c r="T214" s="19">
        <f t="shared" si="13"/>
        <v>1.2906498310516984E-2</v>
      </c>
      <c r="U214" s="19">
        <f t="shared" si="14"/>
        <v>1.2906498310516984E-2</v>
      </c>
      <c r="V214" s="18">
        <v>12</v>
      </c>
    </row>
    <row r="215" spans="1:22" s="20" customFormat="1" x14ac:dyDescent="0.2">
      <c r="A215" s="16">
        <f t="shared" si="15"/>
        <v>207</v>
      </c>
      <c r="B215" s="16" t="s">
        <v>91</v>
      </c>
      <c r="C215" s="16" t="s">
        <v>72</v>
      </c>
      <c r="D215" s="16" t="s">
        <v>20</v>
      </c>
      <c r="E215" s="16" t="s">
        <v>20</v>
      </c>
      <c r="F215" s="17">
        <v>62.536999999999999</v>
      </c>
      <c r="G215" s="17">
        <v>62.536999999999999</v>
      </c>
      <c r="H215" s="17">
        <v>62.536999999999999</v>
      </c>
      <c r="I215" s="17">
        <v>62.536999999999999</v>
      </c>
      <c r="J215" s="17">
        <v>0</v>
      </c>
      <c r="K215" s="18">
        <v>0</v>
      </c>
      <c r="L215" s="18">
        <v>0</v>
      </c>
      <c r="M215" s="18">
        <v>0</v>
      </c>
      <c r="N215" s="17">
        <v>0</v>
      </c>
      <c r="O215" s="17">
        <v>63.133000000000003</v>
      </c>
      <c r="P215" s="17">
        <v>78.069999999999993</v>
      </c>
      <c r="Q215" s="17">
        <v>75.694999999999993</v>
      </c>
      <c r="R215" s="17">
        <f t="shared" si="12"/>
        <v>467.04599999999999</v>
      </c>
      <c r="S215" s="18">
        <v>2226.9</v>
      </c>
      <c r="T215" s="19">
        <f t="shared" si="13"/>
        <v>1.7477434999326417E-2</v>
      </c>
      <c r="U215" s="19">
        <f t="shared" si="14"/>
        <v>1.7477434999326417E-2</v>
      </c>
      <c r="V215" s="18">
        <v>12</v>
      </c>
    </row>
    <row r="216" spans="1:22" s="20" customFormat="1" x14ac:dyDescent="0.2">
      <c r="A216" s="16">
        <f t="shared" si="15"/>
        <v>208</v>
      </c>
      <c r="B216" s="16" t="s">
        <v>91</v>
      </c>
      <c r="C216" s="16" t="s">
        <v>73</v>
      </c>
      <c r="D216" s="16" t="s">
        <v>20</v>
      </c>
      <c r="E216" s="16" t="s">
        <v>24</v>
      </c>
      <c r="F216" s="17">
        <v>135.55000000000001</v>
      </c>
      <c r="G216" s="17">
        <v>111.58</v>
      </c>
      <c r="H216" s="17">
        <v>85.53</v>
      </c>
      <c r="I216" s="17">
        <v>79.58</v>
      </c>
      <c r="J216" s="17">
        <v>37.470999999999997</v>
      </c>
      <c r="K216" s="18">
        <v>0</v>
      </c>
      <c r="L216" s="18">
        <v>0</v>
      </c>
      <c r="M216" s="18">
        <v>0</v>
      </c>
      <c r="N216" s="17">
        <v>6.8129999999999997</v>
      </c>
      <c r="O216" s="17">
        <v>102.194</v>
      </c>
      <c r="P216" s="17">
        <v>94.766000000000005</v>
      </c>
      <c r="Q216" s="17">
        <v>94.766000000000005</v>
      </c>
      <c r="R216" s="12">
        <f t="shared" si="12"/>
        <v>748.24999999999989</v>
      </c>
      <c r="S216" s="18">
        <v>3452.9</v>
      </c>
      <c r="T216" s="19">
        <f t="shared" si="13"/>
        <v>1.8058491895701193E-2</v>
      </c>
      <c r="U216" s="19">
        <f t="shared" si="14"/>
        <v>1.8058491895701193E-2</v>
      </c>
      <c r="V216" s="18">
        <v>12</v>
      </c>
    </row>
    <row r="217" spans="1:22" s="20" customFormat="1" x14ac:dyDescent="0.2">
      <c r="A217" s="16">
        <f t="shared" si="15"/>
        <v>209</v>
      </c>
      <c r="B217" s="16" t="s">
        <v>91</v>
      </c>
      <c r="C217" s="16" t="s">
        <v>73</v>
      </c>
      <c r="D217" s="16" t="s">
        <v>20</v>
      </c>
      <c r="E217" s="16" t="s">
        <v>19</v>
      </c>
      <c r="F217" s="17">
        <v>93.915000000000006</v>
      </c>
      <c r="G217" s="17">
        <v>93.915000000000006</v>
      </c>
      <c r="H217" s="17">
        <v>93.915000000000006</v>
      </c>
      <c r="I217" s="17">
        <v>93.915000000000006</v>
      </c>
      <c r="J217" s="17">
        <v>0</v>
      </c>
      <c r="K217" s="18">
        <v>0</v>
      </c>
      <c r="L217" s="18">
        <v>0</v>
      </c>
      <c r="M217" s="18">
        <v>0</v>
      </c>
      <c r="N217" s="17">
        <v>1.2170000000000001</v>
      </c>
      <c r="O217" s="17">
        <v>59.094999999999999</v>
      </c>
      <c r="P217" s="17">
        <v>90.442999999999998</v>
      </c>
      <c r="Q217" s="17">
        <v>89.119</v>
      </c>
      <c r="R217" s="12">
        <f t="shared" si="12"/>
        <v>615.53399999999999</v>
      </c>
      <c r="S217" s="18">
        <v>3422.5</v>
      </c>
      <c r="T217" s="19">
        <f t="shared" si="13"/>
        <v>1.4987436084733382E-2</v>
      </c>
      <c r="U217" s="19">
        <f t="shared" si="14"/>
        <v>1.4987436084733382E-2</v>
      </c>
      <c r="V217" s="18">
        <v>12</v>
      </c>
    </row>
    <row r="218" spans="1:22" s="20" customFormat="1" x14ac:dyDescent="0.2">
      <c r="A218" s="16">
        <f t="shared" si="15"/>
        <v>210</v>
      </c>
      <c r="B218" s="16" t="s">
        <v>91</v>
      </c>
      <c r="C218" s="16" t="s">
        <v>74</v>
      </c>
      <c r="D218" s="16" t="s">
        <v>20</v>
      </c>
      <c r="E218" s="16" t="s">
        <v>24</v>
      </c>
      <c r="F218" s="17">
        <v>143.149</v>
      </c>
      <c r="G218" s="17">
        <v>118.367</v>
      </c>
      <c r="H218" s="17">
        <v>91.692999999999998</v>
      </c>
      <c r="I218" s="17">
        <v>85.034000000000006</v>
      </c>
      <c r="J218" s="17">
        <v>17.41</v>
      </c>
      <c r="K218" s="18">
        <v>0</v>
      </c>
      <c r="L218" s="18">
        <v>0</v>
      </c>
      <c r="M218" s="18">
        <v>0</v>
      </c>
      <c r="N218" s="17">
        <v>0</v>
      </c>
      <c r="O218" s="17">
        <v>67.292000000000002</v>
      </c>
      <c r="P218" s="17">
        <v>102.733</v>
      </c>
      <c r="Q218" s="17">
        <v>107.46</v>
      </c>
      <c r="R218" s="12">
        <f t="shared" si="12"/>
        <v>733.13800000000015</v>
      </c>
      <c r="S218" s="18">
        <v>3546.7</v>
      </c>
      <c r="T218" s="19">
        <f t="shared" si="13"/>
        <v>1.7225824945254278E-2</v>
      </c>
      <c r="U218" s="19">
        <f t="shared" si="14"/>
        <v>1.7225824945254278E-2</v>
      </c>
      <c r="V218" s="18">
        <v>12</v>
      </c>
    </row>
    <row r="219" spans="1:22" s="20" customFormat="1" x14ac:dyDescent="0.2">
      <c r="A219" s="16">
        <f t="shared" si="15"/>
        <v>211</v>
      </c>
      <c r="B219" s="16" t="s">
        <v>91</v>
      </c>
      <c r="C219" s="16" t="s">
        <v>74</v>
      </c>
      <c r="D219" s="16" t="s">
        <v>20</v>
      </c>
      <c r="E219" s="16" t="s">
        <v>19</v>
      </c>
      <c r="F219" s="17">
        <v>97.076999999999998</v>
      </c>
      <c r="G219" s="17">
        <v>64.668000000000006</v>
      </c>
      <c r="H219" s="17">
        <v>58.401000000000003</v>
      </c>
      <c r="I219" s="17">
        <v>50.356000000000002</v>
      </c>
      <c r="J219" s="17">
        <v>10.4</v>
      </c>
      <c r="K219" s="18">
        <v>0</v>
      </c>
      <c r="L219" s="18">
        <v>0</v>
      </c>
      <c r="M219" s="18">
        <v>0</v>
      </c>
      <c r="N219" s="17">
        <v>4.7569999999999997</v>
      </c>
      <c r="O219" s="17">
        <v>71.349000000000004</v>
      </c>
      <c r="P219" s="17">
        <v>86.897000000000006</v>
      </c>
      <c r="Q219" s="18">
        <v>80.031000000000006</v>
      </c>
      <c r="R219" s="12">
        <f t="shared" si="12"/>
        <v>523.93599999999992</v>
      </c>
      <c r="S219" s="18">
        <v>3456.8</v>
      </c>
      <c r="T219" s="19">
        <f t="shared" si="13"/>
        <v>1.2630563912674532E-2</v>
      </c>
      <c r="U219" s="19">
        <f t="shared" si="14"/>
        <v>1.2630563912674532E-2</v>
      </c>
      <c r="V219" s="18">
        <v>12</v>
      </c>
    </row>
    <row r="220" spans="1:22" s="20" customFormat="1" x14ac:dyDescent="0.2">
      <c r="A220" s="16">
        <f t="shared" si="15"/>
        <v>212</v>
      </c>
      <c r="B220" s="16" t="s">
        <v>91</v>
      </c>
      <c r="C220" s="16" t="s">
        <v>92</v>
      </c>
      <c r="D220" s="16" t="s">
        <v>20</v>
      </c>
      <c r="E220" s="16" t="s">
        <v>20</v>
      </c>
      <c r="F220" s="17">
        <v>134.68199999999999</v>
      </c>
      <c r="G220" s="17">
        <v>109.214</v>
      </c>
      <c r="H220" s="17">
        <v>79.403999999999996</v>
      </c>
      <c r="I220" s="17">
        <v>72.956999999999994</v>
      </c>
      <c r="J220" s="17">
        <v>17.335999999999999</v>
      </c>
      <c r="K220" s="18">
        <v>0</v>
      </c>
      <c r="L220" s="18">
        <v>0</v>
      </c>
      <c r="M220" s="18">
        <v>0</v>
      </c>
      <c r="N220" s="17">
        <v>0.72</v>
      </c>
      <c r="O220" s="17">
        <v>35.003999999999998</v>
      </c>
      <c r="P220" s="17">
        <v>51.88</v>
      </c>
      <c r="Q220" s="18">
        <v>67.486000000000004</v>
      </c>
      <c r="R220" s="17">
        <f t="shared" si="12"/>
        <v>568.68299999999999</v>
      </c>
      <c r="S220" s="18">
        <v>3459.7</v>
      </c>
      <c r="T220" s="19">
        <f t="shared" si="13"/>
        <v>1.3697791716044745E-2</v>
      </c>
      <c r="U220" s="19">
        <f t="shared" si="14"/>
        <v>1.3697791716044745E-2</v>
      </c>
      <c r="V220" s="18">
        <v>12</v>
      </c>
    </row>
    <row r="221" spans="1:22" s="20" customFormat="1" x14ac:dyDescent="0.2">
      <c r="A221" s="16">
        <f t="shared" si="15"/>
        <v>213</v>
      </c>
      <c r="B221" s="16" t="s">
        <v>91</v>
      </c>
      <c r="C221" s="16" t="s">
        <v>93</v>
      </c>
      <c r="D221" s="16" t="s">
        <v>20</v>
      </c>
      <c r="E221" s="16" t="s">
        <v>24</v>
      </c>
      <c r="F221" s="17">
        <v>105.18300000000001</v>
      </c>
      <c r="G221" s="17">
        <v>86.650999999999996</v>
      </c>
      <c r="H221" s="17">
        <v>64.037999999999997</v>
      </c>
      <c r="I221" s="17">
        <v>59.76</v>
      </c>
      <c r="J221" s="17">
        <v>15.35</v>
      </c>
      <c r="K221" s="18">
        <v>0</v>
      </c>
      <c r="L221" s="18">
        <v>0</v>
      </c>
      <c r="M221" s="18">
        <v>0</v>
      </c>
      <c r="N221" s="17">
        <v>2.6389999999999998</v>
      </c>
      <c r="O221" s="17">
        <v>62.148000000000003</v>
      </c>
      <c r="P221" s="17">
        <v>75.218000000000004</v>
      </c>
      <c r="Q221" s="18">
        <v>76.474000000000004</v>
      </c>
      <c r="R221" s="12">
        <f t="shared" si="12"/>
        <v>547.46100000000013</v>
      </c>
      <c r="S221" s="18">
        <v>3394.4</v>
      </c>
      <c r="T221" s="19">
        <f t="shared" si="13"/>
        <v>1.3440298727315581E-2</v>
      </c>
      <c r="U221" s="19">
        <f t="shared" si="14"/>
        <v>1.3440298727315581E-2</v>
      </c>
      <c r="V221" s="18">
        <v>12</v>
      </c>
    </row>
    <row r="222" spans="1:22" s="20" customFormat="1" x14ac:dyDescent="0.2">
      <c r="A222" s="16">
        <f t="shared" si="15"/>
        <v>214</v>
      </c>
      <c r="B222" s="16" t="s">
        <v>91</v>
      </c>
      <c r="C222" s="16" t="s">
        <v>93</v>
      </c>
      <c r="D222" s="16" t="s">
        <v>20</v>
      </c>
      <c r="E222" s="16" t="s">
        <v>19</v>
      </c>
      <c r="F222" s="17">
        <v>97.671000000000006</v>
      </c>
      <c r="G222" s="17">
        <v>82.341999999999999</v>
      </c>
      <c r="H222" s="17">
        <v>61.914000000000001</v>
      </c>
      <c r="I222" s="17">
        <v>57.761000000000003</v>
      </c>
      <c r="J222" s="17">
        <v>16.187000000000001</v>
      </c>
      <c r="K222" s="18">
        <v>0</v>
      </c>
      <c r="L222" s="18">
        <v>0</v>
      </c>
      <c r="M222" s="18">
        <v>0</v>
      </c>
      <c r="N222" s="17">
        <v>0</v>
      </c>
      <c r="O222" s="17">
        <v>74.397000000000006</v>
      </c>
      <c r="P222" s="17">
        <v>74.397000000000006</v>
      </c>
      <c r="Q222" s="18">
        <v>93.504000000000005</v>
      </c>
      <c r="R222" s="12">
        <f t="shared" si="12"/>
        <v>558.173</v>
      </c>
      <c r="S222" s="18">
        <v>3408.2</v>
      </c>
      <c r="T222" s="19">
        <f t="shared" si="13"/>
        <v>1.3647795512782897E-2</v>
      </c>
      <c r="U222" s="19">
        <f t="shared" si="14"/>
        <v>1.3647795512782897E-2</v>
      </c>
      <c r="V222" s="18">
        <v>12</v>
      </c>
    </row>
    <row r="223" spans="1:22" s="20" customFormat="1" x14ac:dyDescent="0.2">
      <c r="A223" s="16">
        <f t="shared" si="15"/>
        <v>215</v>
      </c>
      <c r="B223" s="16" t="s">
        <v>91</v>
      </c>
      <c r="C223" s="16" t="s">
        <v>93</v>
      </c>
      <c r="D223" s="16" t="s">
        <v>20</v>
      </c>
      <c r="E223" s="16" t="s">
        <v>22</v>
      </c>
      <c r="F223" s="17">
        <v>75.3</v>
      </c>
      <c r="G223" s="17">
        <v>57.27</v>
      </c>
      <c r="H223" s="17">
        <v>41.44</v>
      </c>
      <c r="I223" s="17">
        <v>38.909999999999997</v>
      </c>
      <c r="J223" s="17">
        <v>10.45</v>
      </c>
      <c r="K223" s="18">
        <v>0</v>
      </c>
      <c r="L223" s="18">
        <v>0</v>
      </c>
      <c r="M223" s="18">
        <v>0</v>
      </c>
      <c r="N223" s="17">
        <v>0</v>
      </c>
      <c r="O223" s="17">
        <v>42.85</v>
      </c>
      <c r="P223" s="17">
        <v>51.55</v>
      </c>
      <c r="Q223" s="17">
        <v>54.39</v>
      </c>
      <c r="R223" s="12">
        <f t="shared" si="12"/>
        <v>372.15999999999997</v>
      </c>
      <c r="S223" s="18">
        <v>2510.4</v>
      </c>
      <c r="T223" s="19">
        <f t="shared" si="13"/>
        <v>1.235394093902698E-2</v>
      </c>
      <c r="U223" s="19">
        <f t="shared" si="14"/>
        <v>1.235394093902698E-2</v>
      </c>
      <c r="V223" s="18">
        <v>12</v>
      </c>
    </row>
    <row r="224" spans="1:22" s="20" customFormat="1" x14ac:dyDescent="0.2">
      <c r="A224" s="16">
        <f t="shared" si="15"/>
        <v>216</v>
      </c>
      <c r="B224" s="16" t="s">
        <v>91</v>
      </c>
      <c r="C224" s="16" t="s">
        <v>94</v>
      </c>
      <c r="D224" s="16" t="s">
        <v>20</v>
      </c>
      <c r="E224" s="16" t="s">
        <v>24</v>
      </c>
      <c r="F224" s="17">
        <v>93.97</v>
      </c>
      <c r="G224" s="17">
        <v>93.97</v>
      </c>
      <c r="H224" s="17">
        <v>93.97</v>
      </c>
      <c r="I224" s="17">
        <v>93.97</v>
      </c>
      <c r="J224" s="17">
        <v>0</v>
      </c>
      <c r="K224" s="18">
        <v>0</v>
      </c>
      <c r="L224" s="18">
        <v>0</v>
      </c>
      <c r="M224" s="18">
        <v>0</v>
      </c>
      <c r="N224" s="17">
        <v>0</v>
      </c>
      <c r="O224" s="17">
        <v>93.97</v>
      </c>
      <c r="P224" s="17">
        <v>73.456000000000003</v>
      </c>
      <c r="Q224" s="17">
        <v>79.34</v>
      </c>
      <c r="R224" s="12">
        <f t="shared" si="12"/>
        <v>622.64600000000007</v>
      </c>
      <c r="S224" s="18">
        <v>3426.1</v>
      </c>
      <c r="T224" s="19">
        <f t="shared" si="13"/>
        <v>1.5144673730091554E-2</v>
      </c>
      <c r="U224" s="19">
        <f t="shared" si="14"/>
        <v>1.5144673730091554E-2</v>
      </c>
      <c r="V224" s="18">
        <v>12</v>
      </c>
    </row>
    <row r="225" spans="1:22" s="20" customFormat="1" x14ac:dyDescent="0.2">
      <c r="A225" s="16">
        <f t="shared" si="15"/>
        <v>217</v>
      </c>
      <c r="B225" s="16" t="s">
        <v>91</v>
      </c>
      <c r="C225" s="16" t="s">
        <v>94</v>
      </c>
      <c r="D225" s="16" t="s">
        <v>20</v>
      </c>
      <c r="E225" s="16" t="s">
        <v>19</v>
      </c>
      <c r="F225" s="17">
        <v>93.998000000000005</v>
      </c>
      <c r="G225" s="17">
        <v>93.998000000000005</v>
      </c>
      <c r="H225" s="17">
        <v>64.489999999999995</v>
      </c>
      <c r="I225" s="17">
        <v>59.981999999999999</v>
      </c>
      <c r="J225" s="17">
        <v>15.143000000000001</v>
      </c>
      <c r="K225" s="18">
        <v>0</v>
      </c>
      <c r="L225" s="18">
        <v>0</v>
      </c>
      <c r="M225" s="18">
        <v>0</v>
      </c>
      <c r="N225" s="17">
        <v>0.85</v>
      </c>
      <c r="O225" s="17">
        <v>62.618000000000002</v>
      </c>
      <c r="P225" s="17">
        <v>74.328000000000003</v>
      </c>
      <c r="Q225" s="17">
        <v>75.081999999999994</v>
      </c>
      <c r="R225" s="12">
        <f t="shared" si="12"/>
        <v>540.48900000000003</v>
      </c>
      <c r="S225" s="18">
        <v>3423.5</v>
      </c>
      <c r="T225" s="19">
        <f t="shared" si="13"/>
        <v>1.3156345844895575E-2</v>
      </c>
      <c r="U225" s="19">
        <f t="shared" si="14"/>
        <v>1.3156345844895575E-2</v>
      </c>
      <c r="V225" s="18">
        <v>12</v>
      </c>
    </row>
    <row r="226" spans="1:22" s="20" customFormat="1" x14ac:dyDescent="0.2">
      <c r="A226" s="16">
        <f t="shared" si="15"/>
        <v>218</v>
      </c>
      <c r="B226" s="16" t="s">
        <v>91</v>
      </c>
      <c r="C226" s="16" t="s">
        <v>95</v>
      </c>
      <c r="D226" s="16" t="s">
        <v>20</v>
      </c>
      <c r="E226" s="16" t="s">
        <v>20</v>
      </c>
      <c r="F226" s="17">
        <v>93.037999999999997</v>
      </c>
      <c r="G226" s="17">
        <v>93.037999999999997</v>
      </c>
      <c r="H226" s="17">
        <v>93.037999999999997</v>
      </c>
      <c r="I226" s="17">
        <v>60.247</v>
      </c>
      <c r="J226" s="17">
        <v>15.323</v>
      </c>
      <c r="K226" s="18">
        <v>0</v>
      </c>
      <c r="L226" s="18">
        <v>0</v>
      </c>
      <c r="M226" s="18">
        <v>0</v>
      </c>
      <c r="N226" s="17">
        <v>1.044</v>
      </c>
      <c r="O226" s="17">
        <v>63.585999999999999</v>
      </c>
      <c r="P226" s="17">
        <v>74.179000000000002</v>
      </c>
      <c r="Q226" s="17">
        <v>75.221999999999994</v>
      </c>
      <c r="R226" s="12">
        <f t="shared" si="12"/>
        <v>568.71499999999992</v>
      </c>
      <c r="S226" s="18">
        <v>3391.6</v>
      </c>
      <c r="T226" s="19">
        <f t="shared" si="13"/>
        <v>1.3973616189015999E-2</v>
      </c>
      <c r="U226" s="19">
        <f t="shared" si="14"/>
        <v>1.3973616189015999E-2</v>
      </c>
      <c r="V226" s="18">
        <v>12</v>
      </c>
    </row>
    <row r="227" spans="1:22" s="20" customFormat="1" x14ac:dyDescent="0.2">
      <c r="A227" s="16">
        <f t="shared" si="15"/>
        <v>219</v>
      </c>
      <c r="B227" s="16" t="s">
        <v>96</v>
      </c>
      <c r="C227" s="16" t="s">
        <v>19</v>
      </c>
      <c r="D227" s="16" t="s">
        <v>20</v>
      </c>
      <c r="E227" s="16" t="s">
        <v>20</v>
      </c>
      <c r="F227" s="17">
        <v>82.010999999999996</v>
      </c>
      <c r="G227" s="17">
        <v>63.622999999999998</v>
      </c>
      <c r="H227" s="17">
        <v>47.268999999999998</v>
      </c>
      <c r="I227" s="17">
        <v>41.03</v>
      </c>
      <c r="J227" s="17">
        <v>8.2959999999999994</v>
      </c>
      <c r="K227" s="18">
        <v>0</v>
      </c>
      <c r="L227" s="18">
        <v>0</v>
      </c>
      <c r="M227" s="18">
        <v>0</v>
      </c>
      <c r="N227" s="17">
        <v>3.8359999999999999</v>
      </c>
      <c r="O227" s="17">
        <v>57.537999999999997</v>
      </c>
      <c r="P227" s="17">
        <v>57.537999999999997</v>
      </c>
      <c r="Q227" s="17">
        <v>55.439</v>
      </c>
      <c r="R227" s="12">
        <f t="shared" si="12"/>
        <v>416.58000000000004</v>
      </c>
      <c r="S227" s="18">
        <v>2218.6</v>
      </c>
      <c r="T227" s="19">
        <f t="shared" si="13"/>
        <v>1.5647255025691881E-2</v>
      </c>
      <c r="U227" s="19">
        <f t="shared" si="14"/>
        <v>1.5647255025691881E-2</v>
      </c>
      <c r="V227" s="18">
        <v>12</v>
      </c>
    </row>
    <row r="228" spans="1:22" s="20" customFormat="1" x14ac:dyDescent="0.2">
      <c r="A228" s="16">
        <f t="shared" si="15"/>
        <v>220</v>
      </c>
      <c r="B228" s="16" t="s">
        <v>96</v>
      </c>
      <c r="C228" s="16" t="s">
        <v>23</v>
      </c>
      <c r="D228" s="16" t="s">
        <v>20</v>
      </c>
      <c r="E228" s="16" t="s">
        <v>20</v>
      </c>
      <c r="F228" s="17">
        <v>113.99299999999999</v>
      </c>
      <c r="G228" s="17">
        <v>113.99299999999999</v>
      </c>
      <c r="H228" s="17">
        <v>113.99299999999999</v>
      </c>
      <c r="I228" s="17">
        <v>113.99299999999999</v>
      </c>
      <c r="J228" s="17">
        <v>23.382000000000001</v>
      </c>
      <c r="K228" s="18">
        <v>0</v>
      </c>
      <c r="L228" s="18">
        <v>0</v>
      </c>
      <c r="M228" s="18">
        <v>0</v>
      </c>
      <c r="N228" s="17">
        <v>0</v>
      </c>
      <c r="O228" s="17">
        <v>84</v>
      </c>
      <c r="P228" s="17">
        <v>107.88</v>
      </c>
      <c r="Q228" s="17">
        <v>112.866</v>
      </c>
      <c r="R228" s="12">
        <f t="shared" si="12"/>
        <v>784.1</v>
      </c>
      <c r="S228" s="18">
        <v>3935.4</v>
      </c>
      <c r="T228" s="19">
        <f t="shared" si="13"/>
        <v>1.6603564228964442E-2</v>
      </c>
      <c r="U228" s="19">
        <f t="shared" si="14"/>
        <v>1.6603564228964442E-2</v>
      </c>
      <c r="V228" s="18">
        <v>12</v>
      </c>
    </row>
    <row r="229" spans="1:22" s="20" customFormat="1" x14ac:dyDescent="0.2">
      <c r="A229" s="16">
        <f t="shared" si="15"/>
        <v>221</v>
      </c>
      <c r="B229" s="16" t="s">
        <v>96</v>
      </c>
      <c r="C229" s="16" t="s">
        <v>25</v>
      </c>
      <c r="D229" s="16" t="s">
        <v>20</v>
      </c>
      <c r="E229" s="16" t="s">
        <v>24</v>
      </c>
      <c r="F229" s="17">
        <v>134.63399999999999</v>
      </c>
      <c r="G229" s="17">
        <v>101.428</v>
      </c>
      <c r="H229" s="17">
        <v>83.802999999999997</v>
      </c>
      <c r="I229" s="17">
        <v>81.132999999999996</v>
      </c>
      <c r="J229" s="17">
        <v>17.745999999999999</v>
      </c>
      <c r="K229" s="18">
        <v>0</v>
      </c>
      <c r="L229" s="18">
        <v>0</v>
      </c>
      <c r="M229" s="18">
        <v>0</v>
      </c>
      <c r="N229" s="17">
        <v>0</v>
      </c>
      <c r="O229" s="17">
        <v>74.698999999999998</v>
      </c>
      <c r="P229" s="17">
        <v>99.033000000000001</v>
      </c>
      <c r="Q229" s="17">
        <v>104.52</v>
      </c>
      <c r="R229" s="12">
        <f t="shared" si="12"/>
        <v>696.99599999999998</v>
      </c>
      <c r="S229" s="18">
        <v>3867.7</v>
      </c>
      <c r="T229" s="19">
        <f t="shared" si="13"/>
        <v>1.5017452232593015E-2</v>
      </c>
      <c r="U229" s="19">
        <f t="shared" si="14"/>
        <v>1.5017452232593015E-2</v>
      </c>
      <c r="V229" s="18">
        <v>12</v>
      </c>
    </row>
    <row r="230" spans="1:22" s="20" customFormat="1" x14ac:dyDescent="0.2">
      <c r="A230" s="16">
        <f t="shared" si="15"/>
        <v>222</v>
      </c>
      <c r="B230" s="16" t="s">
        <v>96</v>
      </c>
      <c r="C230" s="16" t="s">
        <v>25</v>
      </c>
      <c r="D230" s="16" t="s">
        <v>20</v>
      </c>
      <c r="E230" s="16" t="s">
        <v>19</v>
      </c>
      <c r="F230" s="17">
        <v>93.668999999999997</v>
      </c>
      <c r="G230" s="17">
        <v>93.668999999999997</v>
      </c>
      <c r="H230" s="17">
        <v>93.668999999999997</v>
      </c>
      <c r="I230" s="18">
        <v>72.418000000000006</v>
      </c>
      <c r="J230" s="17">
        <v>0</v>
      </c>
      <c r="K230" s="18">
        <v>0</v>
      </c>
      <c r="L230" s="18">
        <v>0</v>
      </c>
      <c r="M230" s="18">
        <v>0</v>
      </c>
      <c r="N230" s="17">
        <v>0.83899999999999997</v>
      </c>
      <c r="O230" s="17">
        <v>93.668999999999997</v>
      </c>
      <c r="P230" s="17">
        <v>93.668999999999997</v>
      </c>
      <c r="Q230" s="17">
        <v>93.668999999999997</v>
      </c>
      <c r="R230" s="12">
        <f t="shared" si="12"/>
        <v>635.27099999999996</v>
      </c>
      <c r="S230" s="18">
        <v>3413.7</v>
      </c>
      <c r="T230" s="19">
        <f t="shared" si="13"/>
        <v>1.550788001288924E-2</v>
      </c>
      <c r="U230" s="19">
        <f t="shared" si="14"/>
        <v>1.550788001288924E-2</v>
      </c>
      <c r="V230" s="18">
        <v>12</v>
      </c>
    </row>
    <row r="231" spans="1:22" s="20" customFormat="1" x14ac:dyDescent="0.2">
      <c r="A231" s="16">
        <f t="shared" si="15"/>
        <v>223</v>
      </c>
      <c r="B231" s="16" t="s">
        <v>96</v>
      </c>
      <c r="C231" s="16" t="s">
        <v>41</v>
      </c>
      <c r="D231" s="16" t="s">
        <v>20</v>
      </c>
      <c r="E231" s="16" t="s">
        <v>20</v>
      </c>
      <c r="F231" s="17">
        <v>108.014</v>
      </c>
      <c r="G231" s="17">
        <v>108.014</v>
      </c>
      <c r="H231" s="17">
        <v>108.014</v>
      </c>
      <c r="I231" s="17">
        <v>108.014</v>
      </c>
      <c r="J231" s="17">
        <v>0</v>
      </c>
      <c r="K231" s="18">
        <v>0</v>
      </c>
      <c r="L231" s="18">
        <v>0</v>
      </c>
      <c r="M231" s="18">
        <v>0</v>
      </c>
      <c r="N231" s="17">
        <v>0</v>
      </c>
      <c r="O231" s="17">
        <v>66.759</v>
      </c>
      <c r="P231" s="17">
        <v>108.014</v>
      </c>
      <c r="Q231" s="17">
        <v>91.691999999999993</v>
      </c>
      <c r="R231" s="12">
        <f t="shared" si="12"/>
        <v>698.52099999999996</v>
      </c>
      <c r="S231" s="18">
        <v>3936.1</v>
      </c>
      <c r="T231" s="19">
        <f t="shared" si="13"/>
        <v>1.4788771457364736E-2</v>
      </c>
      <c r="U231" s="19">
        <f t="shared" si="14"/>
        <v>1.4788771457364736E-2</v>
      </c>
      <c r="V231" s="18">
        <v>12</v>
      </c>
    </row>
    <row r="232" spans="1:22" s="20" customFormat="1" x14ac:dyDescent="0.2">
      <c r="A232" s="16">
        <f t="shared" si="15"/>
        <v>224</v>
      </c>
      <c r="B232" s="16" t="s">
        <v>96</v>
      </c>
      <c r="C232" s="16" t="s">
        <v>97</v>
      </c>
      <c r="D232" s="16" t="s">
        <v>20</v>
      </c>
      <c r="E232" s="16" t="s">
        <v>20</v>
      </c>
      <c r="F232" s="17">
        <v>125.7</v>
      </c>
      <c r="G232" s="17">
        <v>125.7</v>
      </c>
      <c r="H232" s="17">
        <v>125.7</v>
      </c>
      <c r="I232" s="17">
        <v>125.7</v>
      </c>
      <c r="J232" s="17">
        <v>0</v>
      </c>
      <c r="K232" s="18">
        <v>0</v>
      </c>
      <c r="L232" s="18">
        <v>0</v>
      </c>
      <c r="M232" s="18">
        <v>0</v>
      </c>
      <c r="N232" s="17">
        <v>0</v>
      </c>
      <c r="O232" s="17">
        <v>125.7</v>
      </c>
      <c r="P232" s="17">
        <v>125.7</v>
      </c>
      <c r="Q232" s="17">
        <v>125.7</v>
      </c>
      <c r="R232" s="12">
        <f t="shared" si="12"/>
        <v>879.90000000000009</v>
      </c>
      <c r="S232" s="18">
        <v>4581.7</v>
      </c>
      <c r="T232" s="19">
        <f t="shared" si="13"/>
        <v>1.6003885020843794E-2</v>
      </c>
      <c r="U232" s="19">
        <f t="shared" si="14"/>
        <v>1.6003885020843794E-2</v>
      </c>
      <c r="V232" s="18">
        <v>12</v>
      </c>
    </row>
    <row r="233" spans="1:22" s="20" customFormat="1" x14ac:dyDescent="0.2">
      <c r="A233" s="16">
        <f t="shared" si="15"/>
        <v>225</v>
      </c>
      <c r="B233" s="16" t="s">
        <v>96</v>
      </c>
      <c r="C233" s="16" t="s">
        <v>29</v>
      </c>
      <c r="D233" s="16" t="s">
        <v>20</v>
      </c>
      <c r="E233" s="16" t="s">
        <v>20</v>
      </c>
      <c r="F233" s="17">
        <v>235.06399999999999</v>
      </c>
      <c r="G233" s="17">
        <v>169.255</v>
      </c>
      <c r="H233" s="17">
        <v>143.036</v>
      </c>
      <c r="I233" s="18">
        <v>149.869</v>
      </c>
      <c r="J233" s="17">
        <v>38.715000000000003</v>
      </c>
      <c r="K233" s="18">
        <v>0</v>
      </c>
      <c r="L233" s="18">
        <v>0</v>
      </c>
      <c r="M233" s="18">
        <v>0</v>
      </c>
      <c r="N233" s="17">
        <v>0</v>
      </c>
      <c r="O233" s="17">
        <v>144.178</v>
      </c>
      <c r="P233" s="17">
        <v>222.21199999999999</v>
      </c>
      <c r="Q233" s="17">
        <v>177.434</v>
      </c>
      <c r="R233" s="12">
        <f t="shared" si="12"/>
        <v>1279.7630000000001</v>
      </c>
      <c r="S233" s="18">
        <v>5776.6</v>
      </c>
      <c r="T233" s="19">
        <f t="shared" si="13"/>
        <v>1.8461883576267473E-2</v>
      </c>
      <c r="U233" s="19">
        <f t="shared" si="14"/>
        <v>1.8461883576267473E-2</v>
      </c>
      <c r="V233" s="18">
        <v>12</v>
      </c>
    </row>
    <row r="234" spans="1:22" s="20" customFormat="1" x14ac:dyDescent="0.2">
      <c r="A234" s="16">
        <f t="shared" si="15"/>
        <v>226</v>
      </c>
      <c r="B234" s="16" t="s">
        <v>96</v>
      </c>
      <c r="C234" s="16" t="s">
        <v>98</v>
      </c>
      <c r="D234" s="16" t="s">
        <v>20</v>
      </c>
      <c r="E234" s="16" t="s">
        <v>20</v>
      </c>
      <c r="F234" s="17">
        <v>151.04900000000001</v>
      </c>
      <c r="G234" s="17">
        <v>151.04900000000001</v>
      </c>
      <c r="H234" s="17">
        <v>151.04900000000001</v>
      </c>
      <c r="I234" s="17">
        <v>151.04900000000001</v>
      </c>
      <c r="J234" s="17">
        <v>0</v>
      </c>
      <c r="K234" s="18">
        <v>0</v>
      </c>
      <c r="L234" s="18">
        <v>0</v>
      </c>
      <c r="M234" s="18">
        <v>0</v>
      </c>
      <c r="N234" s="17">
        <v>0</v>
      </c>
      <c r="O234" s="17">
        <v>151.04900000000001</v>
      </c>
      <c r="P234" s="17">
        <v>151.04900000000001</v>
      </c>
      <c r="Q234" s="17">
        <v>151.04900000000001</v>
      </c>
      <c r="R234" s="17">
        <f t="shared" si="12"/>
        <v>1057.3430000000001</v>
      </c>
      <c r="S234" s="18">
        <v>5510</v>
      </c>
      <c r="T234" s="19">
        <f t="shared" si="13"/>
        <v>1.5991273442226256E-2</v>
      </c>
      <c r="U234" s="19">
        <f t="shared" si="14"/>
        <v>1.5991273442226256E-2</v>
      </c>
      <c r="V234" s="18">
        <v>12</v>
      </c>
    </row>
    <row r="235" spans="1:22" s="20" customFormat="1" x14ac:dyDescent="0.2">
      <c r="A235" s="16">
        <f t="shared" si="15"/>
        <v>227</v>
      </c>
      <c r="B235" s="16" t="s">
        <v>96</v>
      </c>
      <c r="C235" s="16" t="s">
        <v>99</v>
      </c>
      <c r="D235" s="16"/>
      <c r="E235" s="16"/>
      <c r="F235" s="21">
        <v>143.095</v>
      </c>
      <c r="G235" s="21">
        <v>118.46</v>
      </c>
      <c r="H235" s="21">
        <v>87.56</v>
      </c>
      <c r="I235" s="22">
        <v>80.292000000000002</v>
      </c>
      <c r="J235" s="21">
        <v>22.004000000000001</v>
      </c>
      <c r="K235" s="22">
        <v>0</v>
      </c>
      <c r="L235" s="22">
        <v>0</v>
      </c>
      <c r="M235" s="22">
        <v>0</v>
      </c>
      <c r="N235" s="21">
        <v>2.0840000000000001</v>
      </c>
      <c r="O235" s="21">
        <v>97.745999999999995</v>
      </c>
      <c r="P235" s="21">
        <v>115.646</v>
      </c>
      <c r="Q235" s="21">
        <v>118.874</v>
      </c>
      <c r="R235" s="17">
        <f t="shared" si="12"/>
        <v>785.76100000000008</v>
      </c>
      <c r="S235" s="18">
        <v>3750.3</v>
      </c>
      <c r="T235" s="19">
        <f t="shared" si="13"/>
        <v>1.7459958758854848E-2</v>
      </c>
      <c r="U235" s="19">
        <f t="shared" si="14"/>
        <v>1.7459958758854848E-2</v>
      </c>
      <c r="V235" s="18">
        <v>12</v>
      </c>
    </row>
    <row r="236" spans="1:22" s="20" customFormat="1" x14ac:dyDescent="0.2">
      <c r="A236" s="16">
        <f t="shared" si="15"/>
        <v>228</v>
      </c>
      <c r="B236" s="16" t="s">
        <v>96</v>
      </c>
      <c r="C236" s="16" t="s">
        <v>69</v>
      </c>
      <c r="D236" s="16" t="s">
        <v>20</v>
      </c>
      <c r="E236" s="16" t="s">
        <v>26</v>
      </c>
      <c r="F236" s="17">
        <v>205.25899999999999</v>
      </c>
      <c r="G236" s="17">
        <v>163.29</v>
      </c>
      <c r="H236" s="17">
        <v>121.122</v>
      </c>
      <c r="I236" s="18">
        <v>81.986999999999995</v>
      </c>
      <c r="J236" s="17">
        <v>18.46</v>
      </c>
      <c r="K236" s="18">
        <v>0</v>
      </c>
      <c r="L236" s="18">
        <v>0</v>
      </c>
      <c r="M236" s="18">
        <v>0</v>
      </c>
      <c r="N236" s="17">
        <v>9.86</v>
      </c>
      <c r="O236" s="17">
        <v>149.19499999999999</v>
      </c>
      <c r="P236" s="17">
        <v>149.19499999999999</v>
      </c>
      <c r="Q236" s="17">
        <v>207.96299999999999</v>
      </c>
      <c r="R236" s="17">
        <f t="shared" si="12"/>
        <v>1106.3309999999999</v>
      </c>
      <c r="S236" s="18">
        <v>7581.8</v>
      </c>
      <c r="T236" s="19">
        <f t="shared" si="13"/>
        <v>1.2159942230077289E-2</v>
      </c>
      <c r="U236" s="19">
        <f t="shared" si="14"/>
        <v>1.2159942230077289E-2</v>
      </c>
      <c r="V236" s="18">
        <v>12</v>
      </c>
    </row>
    <row r="237" spans="1:22" s="20" customFormat="1" x14ac:dyDescent="0.2">
      <c r="A237" s="16">
        <f t="shared" si="15"/>
        <v>229</v>
      </c>
      <c r="B237" s="16" t="s">
        <v>96</v>
      </c>
      <c r="C237" s="16" t="s">
        <v>69</v>
      </c>
      <c r="D237" s="16" t="s">
        <v>20</v>
      </c>
      <c r="E237" s="16" t="s">
        <v>27</v>
      </c>
      <c r="F237" s="17">
        <v>245.048</v>
      </c>
      <c r="G237" s="17">
        <v>274.86599999999999</v>
      </c>
      <c r="H237" s="17">
        <v>202.928</v>
      </c>
      <c r="I237" s="18">
        <v>246.31800000000001</v>
      </c>
      <c r="J237" s="17">
        <v>29.474</v>
      </c>
      <c r="K237" s="18">
        <v>0</v>
      </c>
      <c r="L237" s="18">
        <v>0</v>
      </c>
      <c r="M237" s="18">
        <v>0</v>
      </c>
      <c r="N237" s="17">
        <v>4.7290000000000001</v>
      </c>
      <c r="O237" s="17">
        <v>152.11199999999999</v>
      </c>
      <c r="P237" s="17">
        <v>184.941</v>
      </c>
      <c r="Q237" s="17">
        <v>192.054</v>
      </c>
      <c r="R237" s="17">
        <f>SUM(F237:Q237)</f>
        <v>1532.4700000000003</v>
      </c>
      <c r="S237" s="18">
        <v>11819</v>
      </c>
      <c r="T237" s="19">
        <f t="shared" si="13"/>
        <v>1.0805130157655754E-2</v>
      </c>
      <c r="U237" s="19">
        <f t="shared" si="14"/>
        <v>1.0805130157655754E-2</v>
      </c>
      <c r="V237" s="18">
        <v>12</v>
      </c>
    </row>
    <row r="238" spans="1:22" s="20" customFormat="1" x14ac:dyDescent="0.2">
      <c r="A238" s="16">
        <f t="shared" si="15"/>
        <v>230</v>
      </c>
      <c r="B238" s="16" t="s">
        <v>96</v>
      </c>
      <c r="C238" s="16" t="s">
        <v>70</v>
      </c>
      <c r="D238" s="16" t="s">
        <v>20</v>
      </c>
      <c r="E238" s="16" t="s">
        <v>20</v>
      </c>
      <c r="F238" s="17">
        <v>92.37</v>
      </c>
      <c r="G238" s="17">
        <v>72.313999999999993</v>
      </c>
      <c r="H238" s="17">
        <v>57.427999999999997</v>
      </c>
      <c r="I238" s="18">
        <v>47.286999999999999</v>
      </c>
      <c r="J238" s="17">
        <v>10.113</v>
      </c>
      <c r="K238" s="18">
        <v>0</v>
      </c>
      <c r="L238" s="18">
        <v>0</v>
      </c>
      <c r="M238" s="18">
        <v>0</v>
      </c>
      <c r="N238" s="17">
        <v>4.57</v>
      </c>
      <c r="O238" s="18">
        <v>46.359000000000002</v>
      </c>
      <c r="P238" s="18">
        <v>69.545000000000002</v>
      </c>
      <c r="Q238" s="17">
        <v>85.71</v>
      </c>
      <c r="R238" s="17">
        <f t="shared" si="12"/>
        <v>485.69599999999997</v>
      </c>
      <c r="S238" s="18">
        <v>3631</v>
      </c>
      <c r="T238" s="19">
        <f t="shared" si="13"/>
        <v>1.1146975121637747E-2</v>
      </c>
      <c r="U238" s="19">
        <f t="shared" si="14"/>
        <v>1.1146975121637747E-2</v>
      </c>
      <c r="V238" s="18">
        <v>12</v>
      </c>
    </row>
    <row r="239" spans="1:22" s="20" customFormat="1" x14ac:dyDescent="0.2">
      <c r="A239" s="16">
        <f t="shared" si="15"/>
        <v>231</v>
      </c>
      <c r="B239" s="16" t="s">
        <v>96</v>
      </c>
      <c r="C239" s="16" t="s">
        <v>71</v>
      </c>
      <c r="D239" s="16" t="s">
        <v>20</v>
      </c>
      <c r="E239" s="16" t="s">
        <v>24</v>
      </c>
      <c r="F239" s="17">
        <v>82.117000000000004</v>
      </c>
      <c r="G239" s="17">
        <v>66.91</v>
      </c>
      <c r="H239" s="17">
        <v>53.860999999999997</v>
      </c>
      <c r="I239" s="18">
        <v>44.51</v>
      </c>
      <c r="J239" s="17">
        <v>7.8</v>
      </c>
      <c r="K239" s="18">
        <v>0</v>
      </c>
      <c r="L239" s="18">
        <v>0</v>
      </c>
      <c r="M239" s="18">
        <v>0</v>
      </c>
      <c r="N239" s="17">
        <v>0</v>
      </c>
      <c r="O239" s="17">
        <v>49.48</v>
      </c>
      <c r="P239" s="17">
        <v>65.930000000000007</v>
      </c>
      <c r="Q239" s="17">
        <v>73.525000000000006</v>
      </c>
      <c r="R239" s="17">
        <f t="shared" si="12"/>
        <v>444.13300000000004</v>
      </c>
      <c r="S239" s="18">
        <v>3689.3</v>
      </c>
      <c r="T239" s="19">
        <f t="shared" si="13"/>
        <v>1.0032006975126266E-2</v>
      </c>
      <c r="U239" s="19">
        <f t="shared" si="14"/>
        <v>1.0032006975126266E-2</v>
      </c>
      <c r="V239" s="18">
        <v>12</v>
      </c>
    </row>
    <row r="240" spans="1:22" s="20" customFormat="1" x14ac:dyDescent="0.2">
      <c r="A240" s="16">
        <f t="shared" si="15"/>
        <v>232</v>
      </c>
      <c r="B240" s="16" t="s">
        <v>96</v>
      </c>
      <c r="C240" s="16" t="s">
        <v>71</v>
      </c>
      <c r="D240" s="16" t="s">
        <v>20</v>
      </c>
      <c r="E240" s="16" t="s">
        <v>19</v>
      </c>
      <c r="F240" s="17">
        <v>104.31</v>
      </c>
      <c r="G240" s="17">
        <v>83.55</v>
      </c>
      <c r="H240" s="17">
        <v>60.595999999999997</v>
      </c>
      <c r="I240" s="18">
        <v>67.03</v>
      </c>
      <c r="J240" s="17">
        <v>20.86</v>
      </c>
      <c r="K240" s="18">
        <v>0</v>
      </c>
      <c r="L240" s="18">
        <v>0</v>
      </c>
      <c r="M240" s="18">
        <v>0</v>
      </c>
      <c r="N240" s="17">
        <v>0</v>
      </c>
      <c r="O240" s="17">
        <v>58.76</v>
      </c>
      <c r="P240" s="17">
        <v>94.93</v>
      </c>
      <c r="Q240" s="17">
        <v>93.653999999999996</v>
      </c>
      <c r="R240" s="12">
        <f t="shared" si="12"/>
        <v>583.69000000000005</v>
      </c>
      <c r="S240" s="18">
        <v>3654.4</v>
      </c>
      <c r="T240" s="19">
        <f t="shared" si="13"/>
        <v>1.3310210522475191E-2</v>
      </c>
      <c r="U240" s="19">
        <f t="shared" si="14"/>
        <v>1.3310210522475191E-2</v>
      </c>
      <c r="V240" s="18">
        <v>12</v>
      </c>
    </row>
    <row r="241" spans="1:22" s="20" customFormat="1" x14ac:dyDescent="0.2">
      <c r="A241" s="16">
        <f t="shared" si="15"/>
        <v>233</v>
      </c>
      <c r="B241" s="16" t="s">
        <v>100</v>
      </c>
      <c r="C241" s="16" t="s">
        <v>45</v>
      </c>
      <c r="D241" s="16" t="s">
        <v>20</v>
      </c>
      <c r="E241" s="16" t="s">
        <v>24</v>
      </c>
      <c r="F241" s="17">
        <v>235.91900000000001</v>
      </c>
      <c r="G241" s="17">
        <v>197.399</v>
      </c>
      <c r="H241" s="17">
        <v>156.15199999999999</v>
      </c>
      <c r="I241" s="18">
        <v>135.67500000000001</v>
      </c>
      <c r="J241" s="17">
        <v>46.811</v>
      </c>
      <c r="K241" s="18">
        <v>0</v>
      </c>
      <c r="L241" s="18">
        <v>0</v>
      </c>
      <c r="M241" s="18">
        <v>0</v>
      </c>
      <c r="N241" s="17">
        <v>6.4050000000000002</v>
      </c>
      <c r="O241" s="17">
        <v>143.61000000000001</v>
      </c>
      <c r="P241" s="17">
        <v>172.92</v>
      </c>
      <c r="Q241" s="18">
        <v>189.82</v>
      </c>
      <c r="R241" s="12">
        <f t="shared" si="12"/>
        <v>1284.711</v>
      </c>
      <c r="S241" s="18">
        <v>10212.4</v>
      </c>
      <c r="T241" s="19">
        <f t="shared" si="13"/>
        <v>1.0483260546002899E-2</v>
      </c>
      <c r="U241" s="19">
        <f t="shared" si="14"/>
        <v>1.0483260546002899E-2</v>
      </c>
      <c r="V241" s="18">
        <v>12</v>
      </c>
    </row>
    <row r="242" spans="1:22" s="20" customFormat="1" x14ac:dyDescent="0.2">
      <c r="A242" s="16">
        <f t="shared" si="15"/>
        <v>234</v>
      </c>
      <c r="B242" s="16" t="s">
        <v>100</v>
      </c>
      <c r="C242" s="16" t="s">
        <v>29</v>
      </c>
      <c r="D242" s="16" t="s">
        <v>20</v>
      </c>
      <c r="E242" s="16" t="s">
        <v>22</v>
      </c>
      <c r="F242" s="17">
        <v>680.04300000000001</v>
      </c>
      <c r="G242" s="17">
        <v>540.99699999999996</v>
      </c>
      <c r="H242" s="17">
        <v>490.8</v>
      </c>
      <c r="I242" s="18">
        <v>490.8</v>
      </c>
      <c r="J242" s="17">
        <v>163.6</v>
      </c>
      <c r="K242" s="18">
        <v>0</v>
      </c>
      <c r="L242" s="18">
        <v>0</v>
      </c>
      <c r="M242" s="18">
        <v>0</v>
      </c>
      <c r="N242" s="17">
        <v>0</v>
      </c>
      <c r="O242" s="17">
        <v>292.93299999999999</v>
      </c>
      <c r="P242" s="17">
        <v>530.41800000000001</v>
      </c>
      <c r="Q242" s="18">
        <v>494.25700000000001</v>
      </c>
      <c r="R242" s="12">
        <f t="shared" si="12"/>
        <v>3683.848</v>
      </c>
      <c r="S242" s="18">
        <v>24919.4</v>
      </c>
      <c r="T242" s="19">
        <f t="shared" si="13"/>
        <v>1.2319210467881784E-2</v>
      </c>
      <c r="U242" s="19">
        <f t="shared" si="14"/>
        <v>1.2319210467881784E-2</v>
      </c>
      <c r="V242" s="18">
        <v>12</v>
      </c>
    </row>
    <row r="243" spans="1:22" s="20" customFormat="1" x14ac:dyDescent="0.2">
      <c r="A243" s="16">
        <f t="shared" si="15"/>
        <v>235</v>
      </c>
      <c r="B243" s="16" t="s">
        <v>100</v>
      </c>
      <c r="C243" s="16" t="s">
        <v>30</v>
      </c>
      <c r="D243" s="16" t="s">
        <v>20</v>
      </c>
      <c r="E243" s="16" t="s">
        <v>101</v>
      </c>
      <c r="F243" s="17">
        <v>472.04599999999999</v>
      </c>
      <c r="G243" s="17">
        <v>472.04599999999999</v>
      </c>
      <c r="H243" s="17">
        <v>472.04599999999999</v>
      </c>
      <c r="I243" s="18">
        <v>472.04599999999999</v>
      </c>
      <c r="J243" s="17">
        <v>0</v>
      </c>
      <c r="K243" s="18">
        <v>0</v>
      </c>
      <c r="L243" s="18">
        <v>0</v>
      </c>
      <c r="M243" s="18">
        <v>0</v>
      </c>
      <c r="N243" s="17">
        <v>11.994999999999999</v>
      </c>
      <c r="O243" s="17">
        <v>334.34199999999998</v>
      </c>
      <c r="P243" s="17">
        <v>394.92599999999999</v>
      </c>
      <c r="Q243" s="18">
        <v>404.41399999999999</v>
      </c>
      <c r="R243" s="12">
        <f t="shared" si="12"/>
        <v>3033.8609999999999</v>
      </c>
      <c r="S243" s="18">
        <v>17248.2</v>
      </c>
      <c r="T243" s="19">
        <f t="shared" si="13"/>
        <v>1.4657862849456754E-2</v>
      </c>
      <c r="U243" s="19">
        <f t="shared" si="14"/>
        <v>1.4657862849456754E-2</v>
      </c>
      <c r="V243" s="18">
        <v>12</v>
      </c>
    </row>
    <row r="244" spans="1:22" s="20" customFormat="1" x14ac:dyDescent="0.2">
      <c r="A244" s="16">
        <f t="shared" si="15"/>
        <v>236</v>
      </c>
      <c r="B244" s="16" t="s">
        <v>100</v>
      </c>
      <c r="C244" s="16" t="s">
        <v>30</v>
      </c>
      <c r="D244" s="16" t="s">
        <v>20</v>
      </c>
      <c r="E244" s="16" t="s">
        <v>24</v>
      </c>
      <c r="F244" s="17">
        <v>466.62400000000002</v>
      </c>
      <c r="G244" s="17">
        <v>329.779</v>
      </c>
      <c r="H244" s="17">
        <v>263.173</v>
      </c>
      <c r="I244" s="18">
        <v>218.869</v>
      </c>
      <c r="J244" s="17">
        <v>79.103999999999999</v>
      </c>
      <c r="K244" s="18">
        <v>0</v>
      </c>
      <c r="L244" s="18">
        <v>0</v>
      </c>
      <c r="M244" s="18">
        <v>0</v>
      </c>
      <c r="N244" s="17">
        <v>0</v>
      </c>
      <c r="O244" s="17">
        <v>200.45500000000001</v>
      </c>
      <c r="P244" s="17">
        <v>307.90699999999998</v>
      </c>
      <c r="Q244" s="18">
        <v>373.31099999999998</v>
      </c>
      <c r="R244" s="12">
        <f t="shared" si="12"/>
        <v>2239.2219999999998</v>
      </c>
      <c r="S244" s="18">
        <v>20982.9</v>
      </c>
      <c r="T244" s="19">
        <f t="shared" si="13"/>
        <v>8.8930430652261281E-3</v>
      </c>
      <c r="U244" s="19">
        <f t="shared" si="14"/>
        <v>8.8930430652261281E-3</v>
      </c>
      <c r="V244" s="18">
        <v>12</v>
      </c>
    </row>
    <row r="245" spans="1:22" s="20" customFormat="1" x14ac:dyDescent="0.2">
      <c r="A245" s="16">
        <f t="shared" si="15"/>
        <v>237</v>
      </c>
      <c r="B245" s="16" t="s">
        <v>100</v>
      </c>
      <c r="C245" s="16" t="s">
        <v>30</v>
      </c>
      <c r="D245" s="16" t="s">
        <v>20</v>
      </c>
      <c r="E245" s="16" t="s">
        <v>19</v>
      </c>
      <c r="F245" s="17">
        <v>284.697</v>
      </c>
      <c r="G245" s="17">
        <v>218.101</v>
      </c>
      <c r="H245" s="17">
        <v>154.30500000000001</v>
      </c>
      <c r="I245" s="18">
        <v>156.95699999999999</v>
      </c>
      <c r="J245" s="17">
        <v>71.272000000000006</v>
      </c>
      <c r="K245" s="18">
        <v>0</v>
      </c>
      <c r="L245" s="18">
        <v>0</v>
      </c>
      <c r="M245" s="18">
        <v>0</v>
      </c>
      <c r="N245" s="17">
        <v>3.2759999999999998</v>
      </c>
      <c r="O245" s="17">
        <v>171.28200000000001</v>
      </c>
      <c r="P245" s="17">
        <v>202.185</v>
      </c>
      <c r="Q245" s="18">
        <v>206.226</v>
      </c>
      <c r="R245" s="17">
        <f t="shared" si="12"/>
        <v>1468.3009999999999</v>
      </c>
      <c r="S245" s="18">
        <v>8496.1</v>
      </c>
      <c r="T245" s="19">
        <f t="shared" si="13"/>
        <v>1.4401715689159338E-2</v>
      </c>
      <c r="U245" s="19">
        <f t="shared" si="14"/>
        <v>1.4401715689159338E-2</v>
      </c>
      <c r="V245" s="18">
        <v>12</v>
      </c>
    </row>
    <row r="246" spans="1:22" s="20" customFormat="1" x14ac:dyDescent="0.2">
      <c r="A246" s="16">
        <f t="shared" si="15"/>
        <v>238</v>
      </c>
      <c r="B246" s="16" t="s">
        <v>100</v>
      </c>
      <c r="C246" s="16" t="s">
        <v>31</v>
      </c>
      <c r="D246" s="16" t="s">
        <v>20</v>
      </c>
      <c r="E246" s="16" t="s">
        <v>22</v>
      </c>
      <c r="F246" s="17">
        <v>702.83</v>
      </c>
      <c r="G246" s="17">
        <v>702.82899999999995</v>
      </c>
      <c r="H246" s="17">
        <v>702.83</v>
      </c>
      <c r="I246" s="17">
        <v>702.83</v>
      </c>
      <c r="J246" s="17">
        <v>0</v>
      </c>
      <c r="K246" s="18">
        <v>0</v>
      </c>
      <c r="L246" s="18">
        <v>0</v>
      </c>
      <c r="M246" s="18">
        <v>0</v>
      </c>
      <c r="N246" s="17">
        <v>10.284000000000001</v>
      </c>
      <c r="O246" s="17">
        <v>551.92600000000004</v>
      </c>
      <c r="P246" s="17">
        <v>648.44799999999998</v>
      </c>
      <c r="Q246" s="18">
        <v>648.44899999999996</v>
      </c>
      <c r="R246" s="12">
        <f t="shared" si="12"/>
        <v>4670.4259999999995</v>
      </c>
      <c r="S246" s="18">
        <v>25611.4</v>
      </c>
      <c r="T246" s="19">
        <f t="shared" si="13"/>
        <v>1.5196442469629408E-2</v>
      </c>
      <c r="U246" s="19">
        <f t="shared" si="14"/>
        <v>1.5196442469629408E-2</v>
      </c>
      <c r="V246" s="18">
        <v>12</v>
      </c>
    </row>
    <row r="247" spans="1:22" s="20" customFormat="1" x14ac:dyDescent="0.2">
      <c r="A247" s="16">
        <f t="shared" si="15"/>
        <v>239</v>
      </c>
      <c r="B247" s="16" t="s">
        <v>100</v>
      </c>
      <c r="C247" s="16" t="s">
        <v>32</v>
      </c>
      <c r="D247" s="16" t="s">
        <v>20</v>
      </c>
      <c r="E247" s="16" t="s">
        <v>22</v>
      </c>
      <c r="F247" s="17">
        <v>690.69799999999998</v>
      </c>
      <c r="G247" s="17">
        <v>520.89300000000003</v>
      </c>
      <c r="H247" s="17">
        <v>366.029</v>
      </c>
      <c r="I247" s="18">
        <v>366.03199999999998</v>
      </c>
      <c r="J247" s="17">
        <v>97.558000000000007</v>
      </c>
      <c r="K247" s="18">
        <v>0</v>
      </c>
      <c r="L247" s="18">
        <v>0</v>
      </c>
      <c r="M247" s="18">
        <v>0</v>
      </c>
      <c r="N247" s="17">
        <v>9.4600000000000009</v>
      </c>
      <c r="O247" s="17">
        <v>441.82</v>
      </c>
      <c r="P247" s="17">
        <v>532.65599999999995</v>
      </c>
      <c r="Q247" s="18">
        <v>543.18799999999999</v>
      </c>
      <c r="R247" s="12">
        <f t="shared" si="12"/>
        <v>3568.3339999999998</v>
      </c>
      <c r="S247" s="18">
        <v>25482.1</v>
      </c>
      <c r="T247" s="19">
        <f t="shared" si="13"/>
        <v>1.1669413693010651E-2</v>
      </c>
      <c r="U247" s="19">
        <f t="shared" si="14"/>
        <v>1.1669413693010651E-2</v>
      </c>
      <c r="V247" s="18">
        <v>12</v>
      </c>
    </row>
    <row r="248" spans="1:22" s="20" customFormat="1" x14ac:dyDescent="0.2">
      <c r="A248" s="16">
        <f t="shared" si="15"/>
        <v>240</v>
      </c>
      <c r="B248" s="16" t="s">
        <v>100</v>
      </c>
      <c r="C248" s="16" t="s">
        <v>48</v>
      </c>
      <c r="D248" s="16" t="s">
        <v>20</v>
      </c>
      <c r="E248" s="16" t="s">
        <v>26</v>
      </c>
      <c r="F248" s="17">
        <v>677.64400000000001</v>
      </c>
      <c r="G248" s="17">
        <v>580.65800000000002</v>
      </c>
      <c r="H248" s="17">
        <v>438.947</v>
      </c>
      <c r="I248" s="18">
        <v>331.52800000000002</v>
      </c>
      <c r="J248" s="17">
        <v>89.349000000000004</v>
      </c>
      <c r="K248" s="18">
        <v>0</v>
      </c>
      <c r="L248" s="18">
        <v>0</v>
      </c>
      <c r="M248" s="18">
        <v>0</v>
      </c>
      <c r="N248" s="17">
        <v>15.034000000000001</v>
      </c>
      <c r="O248" s="17">
        <v>342.65100000000001</v>
      </c>
      <c r="P248" s="17">
        <v>440.53399999999999</v>
      </c>
      <c r="Q248" s="18">
        <v>501.31099999999998</v>
      </c>
      <c r="R248" s="12">
        <f t="shared" si="12"/>
        <v>3417.6560000000004</v>
      </c>
      <c r="S248" s="18">
        <v>32862</v>
      </c>
      <c r="T248" s="19">
        <f t="shared" si="13"/>
        <v>8.6666869535228144E-3</v>
      </c>
      <c r="U248" s="19">
        <f t="shared" si="14"/>
        <v>8.6666869535228144E-3</v>
      </c>
      <c r="V248" s="18">
        <v>12</v>
      </c>
    </row>
    <row r="249" spans="1:22" s="20" customFormat="1" x14ac:dyDescent="0.2">
      <c r="A249" s="16">
        <f t="shared" si="15"/>
        <v>241</v>
      </c>
      <c r="B249" s="16" t="s">
        <v>100</v>
      </c>
      <c r="C249" s="16" t="s">
        <v>33</v>
      </c>
      <c r="D249" s="16" t="s">
        <v>20</v>
      </c>
      <c r="E249" s="16" t="s">
        <v>26</v>
      </c>
      <c r="F249" s="17">
        <v>216.99199999999999</v>
      </c>
      <c r="G249" s="17">
        <v>190.17599999999999</v>
      </c>
      <c r="H249" s="17">
        <v>130.17400000000001</v>
      </c>
      <c r="I249" s="18">
        <v>101.309</v>
      </c>
      <c r="J249" s="17">
        <v>32.567999999999998</v>
      </c>
      <c r="K249" s="18">
        <v>0</v>
      </c>
      <c r="L249" s="18">
        <v>0</v>
      </c>
      <c r="M249" s="18">
        <v>0</v>
      </c>
      <c r="N249" s="17">
        <v>0</v>
      </c>
      <c r="O249" s="17">
        <v>128.822</v>
      </c>
      <c r="P249" s="17">
        <v>153.196</v>
      </c>
      <c r="Q249" s="18">
        <v>158.673</v>
      </c>
      <c r="R249" s="12">
        <f t="shared" si="12"/>
        <v>1111.9099999999999</v>
      </c>
      <c r="S249" s="18">
        <v>6336.6</v>
      </c>
      <c r="T249" s="19">
        <f t="shared" si="13"/>
        <v>1.4622852423486829E-2</v>
      </c>
      <c r="U249" s="19">
        <f t="shared" si="14"/>
        <v>1.4622852423486829E-2</v>
      </c>
      <c r="V249" s="18">
        <v>12</v>
      </c>
    </row>
    <row r="250" spans="1:22" s="20" customFormat="1" x14ac:dyDescent="0.2">
      <c r="A250" s="16">
        <f t="shared" si="15"/>
        <v>242</v>
      </c>
      <c r="B250" s="16" t="s">
        <v>100</v>
      </c>
      <c r="C250" s="16" t="s">
        <v>33</v>
      </c>
      <c r="D250" s="16" t="s">
        <v>20</v>
      </c>
      <c r="E250" s="16" t="s">
        <v>27</v>
      </c>
      <c r="F250" s="17">
        <v>915.346</v>
      </c>
      <c r="G250" s="17">
        <v>915.346</v>
      </c>
      <c r="H250" s="17">
        <v>915.346</v>
      </c>
      <c r="I250" s="17">
        <v>915.346</v>
      </c>
      <c r="J250" s="17">
        <v>0</v>
      </c>
      <c r="K250" s="18">
        <v>0</v>
      </c>
      <c r="L250" s="18">
        <v>0</v>
      </c>
      <c r="M250" s="18">
        <v>0</v>
      </c>
      <c r="N250" s="17">
        <v>0</v>
      </c>
      <c r="O250" s="17">
        <v>915.346</v>
      </c>
      <c r="P250" s="17">
        <v>915.346</v>
      </c>
      <c r="Q250" s="18">
        <v>915.346</v>
      </c>
      <c r="R250" s="12">
        <f t="shared" si="12"/>
        <v>6407.4219999999987</v>
      </c>
      <c r="S250" s="18">
        <v>33347.5</v>
      </c>
      <c r="T250" s="19">
        <f t="shared" si="13"/>
        <v>1.6011750006247341E-2</v>
      </c>
      <c r="U250" s="19">
        <f t="shared" si="14"/>
        <v>1.6011750006247341E-2</v>
      </c>
      <c r="V250" s="18">
        <v>12</v>
      </c>
    </row>
    <row r="251" spans="1:22" s="20" customFormat="1" x14ac:dyDescent="0.2">
      <c r="A251" s="16">
        <f t="shared" si="15"/>
        <v>243</v>
      </c>
      <c r="B251" s="16" t="s">
        <v>100</v>
      </c>
      <c r="C251" s="16" t="s">
        <v>102</v>
      </c>
      <c r="D251" s="16" t="s">
        <v>20</v>
      </c>
      <c r="E251" s="16" t="s">
        <v>20</v>
      </c>
      <c r="F251" s="17">
        <v>693.60400000000004</v>
      </c>
      <c r="G251" s="17">
        <v>544.61500000000001</v>
      </c>
      <c r="H251" s="17">
        <v>264.91300000000001</v>
      </c>
      <c r="I251" s="18">
        <v>308.375</v>
      </c>
      <c r="J251" s="17">
        <v>72.576999999999998</v>
      </c>
      <c r="K251" s="18">
        <v>0</v>
      </c>
      <c r="L251" s="18">
        <v>0</v>
      </c>
      <c r="M251" s="18">
        <v>0</v>
      </c>
      <c r="N251" s="17">
        <v>10.696999999999999</v>
      </c>
      <c r="O251" s="17">
        <v>247.60900000000001</v>
      </c>
      <c r="P251" s="17">
        <v>335.995</v>
      </c>
      <c r="Q251" s="18">
        <v>345.82299999999998</v>
      </c>
      <c r="R251" s="17">
        <f t="shared" si="12"/>
        <v>2824.2079999999996</v>
      </c>
      <c r="S251" s="18">
        <v>25662.5</v>
      </c>
      <c r="T251" s="19">
        <f t="shared" si="13"/>
        <v>9.170995291443414E-3</v>
      </c>
      <c r="U251" s="19">
        <f t="shared" si="14"/>
        <v>9.170995291443414E-3</v>
      </c>
      <c r="V251" s="18">
        <v>12</v>
      </c>
    </row>
    <row r="252" spans="1:22" s="20" customFormat="1" x14ac:dyDescent="0.2">
      <c r="A252" s="16">
        <f t="shared" si="15"/>
        <v>244</v>
      </c>
      <c r="B252" s="16" t="s">
        <v>100</v>
      </c>
      <c r="C252" s="16" t="s">
        <v>103</v>
      </c>
      <c r="D252" s="16" t="s">
        <v>20</v>
      </c>
      <c r="E252" s="16" t="s">
        <v>24</v>
      </c>
      <c r="F252" s="17">
        <v>383.58100000000002</v>
      </c>
      <c r="G252" s="17">
        <v>305.15199999999999</v>
      </c>
      <c r="H252" s="17">
        <v>244.62700000000001</v>
      </c>
      <c r="I252" s="18">
        <v>225.292</v>
      </c>
      <c r="J252" s="17">
        <v>78.686000000000007</v>
      </c>
      <c r="K252" s="18">
        <v>0</v>
      </c>
      <c r="L252" s="18">
        <v>0</v>
      </c>
      <c r="M252" s="18">
        <v>0</v>
      </c>
      <c r="N252" s="17">
        <v>0</v>
      </c>
      <c r="O252" s="17">
        <v>80.48</v>
      </c>
      <c r="P252" s="17">
        <v>134.648</v>
      </c>
      <c r="Q252" s="18">
        <v>146.495</v>
      </c>
      <c r="R252" s="17">
        <f t="shared" si="12"/>
        <v>1598.9609999999998</v>
      </c>
      <c r="S252" s="18">
        <v>12864.6</v>
      </c>
      <c r="T252" s="19">
        <f t="shared" si="13"/>
        <v>1.0357628686472956E-2</v>
      </c>
      <c r="U252" s="19">
        <f t="shared" si="14"/>
        <v>1.0357628686472956E-2</v>
      </c>
      <c r="V252" s="18">
        <v>12</v>
      </c>
    </row>
    <row r="253" spans="1:22" s="20" customFormat="1" x14ac:dyDescent="0.2">
      <c r="A253" s="16">
        <f t="shared" si="15"/>
        <v>245</v>
      </c>
      <c r="B253" s="16" t="s">
        <v>100</v>
      </c>
      <c r="C253" s="16" t="s">
        <v>103</v>
      </c>
      <c r="D253" s="16" t="s">
        <v>20</v>
      </c>
      <c r="E253" s="16" t="s">
        <v>19</v>
      </c>
      <c r="F253" s="17">
        <v>287.892</v>
      </c>
      <c r="G253" s="17">
        <v>229.02799999999999</v>
      </c>
      <c r="H253" s="17">
        <v>99.594999999999999</v>
      </c>
      <c r="I253" s="18">
        <v>141.13300000000001</v>
      </c>
      <c r="J253" s="17">
        <v>43.177</v>
      </c>
      <c r="K253" s="18">
        <v>0</v>
      </c>
      <c r="L253" s="18">
        <v>0</v>
      </c>
      <c r="M253" s="18">
        <v>0</v>
      </c>
      <c r="N253" s="17">
        <v>1.462</v>
      </c>
      <c r="O253" s="17">
        <v>66.632999999999996</v>
      </c>
      <c r="P253" s="17">
        <v>98.298000000000002</v>
      </c>
      <c r="Q253" s="18">
        <v>119.003</v>
      </c>
      <c r="R253" s="17">
        <f t="shared" si="12"/>
        <v>1086.221</v>
      </c>
      <c r="S253" s="18">
        <v>7822.6</v>
      </c>
      <c r="T253" s="19">
        <f t="shared" si="13"/>
        <v>1.1571397830218426E-2</v>
      </c>
      <c r="U253" s="19">
        <f t="shared" si="14"/>
        <v>1.1571397830218426E-2</v>
      </c>
      <c r="V253" s="18">
        <v>12</v>
      </c>
    </row>
    <row r="254" spans="1:22" s="20" customFormat="1" x14ac:dyDescent="0.2">
      <c r="A254" s="16">
        <f t="shared" si="15"/>
        <v>246</v>
      </c>
      <c r="B254" s="16" t="s">
        <v>100</v>
      </c>
      <c r="C254" s="16" t="s">
        <v>103</v>
      </c>
      <c r="D254" s="16" t="s">
        <v>20</v>
      </c>
      <c r="E254" s="16" t="s">
        <v>22</v>
      </c>
      <c r="F254" s="17">
        <v>70.409000000000006</v>
      </c>
      <c r="G254" s="17">
        <v>70.409000000000006</v>
      </c>
      <c r="H254" s="17">
        <v>70.409000000000006</v>
      </c>
      <c r="I254" s="17">
        <v>70.409000000000006</v>
      </c>
      <c r="J254" s="17">
        <v>0</v>
      </c>
      <c r="K254" s="18">
        <v>0</v>
      </c>
      <c r="L254" s="18">
        <v>0</v>
      </c>
      <c r="M254" s="18">
        <v>0</v>
      </c>
      <c r="N254" s="17">
        <v>0</v>
      </c>
      <c r="O254" s="17">
        <v>70.409000000000006</v>
      </c>
      <c r="P254" s="17">
        <v>70.409000000000006</v>
      </c>
      <c r="Q254" s="18">
        <v>55.204999999999998</v>
      </c>
      <c r="R254" s="12">
        <f t="shared" si="12"/>
        <v>477.65899999999999</v>
      </c>
      <c r="S254" s="18">
        <v>2566</v>
      </c>
      <c r="T254" s="19">
        <f t="shared" si="13"/>
        <v>1.5512438295661209E-2</v>
      </c>
      <c r="U254" s="19">
        <f t="shared" si="14"/>
        <v>1.5512438295661209E-2</v>
      </c>
      <c r="V254" s="18">
        <v>12</v>
      </c>
    </row>
    <row r="255" spans="1:22" s="20" customFormat="1" x14ac:dyDescent="0.2">
      <c r="A255" s="16">
        <f t="shared" si="15"/>
        <v>247</v>
      </c>
      <c r="B255" s="16" t="s">
        <v>100</v>
      </c>
      <c r="C255" s="16" t="s">
        <v>104</v>
      </c>
      <c r="D255" s="16" t="s">
        <v>20</v>
      </c>
      <c r="E255" s="16" t="s">
        <v>23</v>
      </c>
      <c r="F255" s="17">
        <v>159.63399999999999</v>
      </c>
      <c r="G255" s="17">
        <v>159.63399999999999</v>
      </c>
      <c r="H255" s="17">
        <v>159.63399999999999</v>
      </c>
      <c r="I255" s="17">
        <v>159.63399999999999</v>
      </c>
      <c r="J255" s="17">
        <v>0</v>
      </c>
      <c r="K255" s="18">
        <v>0</v>
      </c>
      <c r="L255" s="18">
        <v>0</v>
      </c>
      <c r="M255" s="18">
        <v>0</v>
      </c>
      <c r="N255" s="17">
        <v>0</v>
      </c>
      <c r="O255" s="17">
        <v>159.63399999999999</v>
      </c>
      <c r="P255" s="17">
        <v>159.63399999999999</v>
      </c>
      <c r="Q255" s="18">
        <v>159.63399999999999</v>
      </c>
      <c r="R255" s="12">
        <f t="shared" si="12"/>
        <v>1117.4379999999999</v>
      </c>
      <c r="S255" s="18">
        <v>5821.1</v>
      </c>
      <c r="T255" s="19">
        <f t="shared" si="13"/>
        <v>1.5996947884993097E-2</v>
      </c>
      <c r="U255" s="19">
        <f t="shared" si="14"/>
        <v>1.5996947884993097E-2</v>
      </c>
      <c r="V255" s="18">
        <v>12</v>
      </c>
    </row>
    <row r="256" spans="1:22" s="20" customFormat="1" ht="12" customHeight="1" x14ac:dyDescent="0.2">
      <c r="A256" s="16">
        <f t="shared" si="15"/>
        <v>248</v>
      </c>
      <c r="B256" s="16" t="s">
        <v>100</v>
      </c>
      <c r="C256" s="16" t="s">
        <v>104</v>
      </c>
      <c r="D256" s="16" t="s">
        <v>20</v>
      </c>
      <c r="E256" s="16" t="s">
        <v>39</v>
      </c>
      <c r="F256" s="17">
        <v>66.77</v>
      </c>
      <c r="G256" s="17">
        <v>34.496000000000002</v>
      </c>
      <c r="H256" s="17">
        <v>39.584000000000003</v>
      </c>
      <c r="I256" s="18">
        <v>24.254999999999999</v>
      </c>
      <c r="J256" s="17">
        <v>7.3550000000000004</v>
      </c>
      <c r="K256" s="18">
        <v>0</v>
      </c>
      <c r="L256" s="18">
        <v>0</v>
      </c>
      <c r="M256" s="18">
        <v>0</v>
      </c>
      <c r="N256" s="17">
        <v>0.57399999999999995</v>
      </c>
      <c r="O256" s="17">
        <v>20.733000000000001</v>
      </c>
      <c r="P256" s="17">
        <v>25.75</v>
      </c>
      <c r="Q256" s="18">
        <v>27.399000000000001</v>
      </c>
      <c r="R256" s="12">
        <f t="shared" si="12"/>
        <v>246.916</v>
      </c>
      <c r="S256" s="18">
        <v>3517</v>
      </c>
      <c r="T256" s="19">
        <f t="shared" si="13"/>
        <v>5.8505354942659455E-3</v>
      </c>
      <c r="U256" s="19">
        <f t="shared" si="14"/>
        <v>5.8505354942659455E-3</v>
      </c>
      <c r="V256" s="18">
        <v>12</v>
      </c>
    </row>
    <row r="257" spans="1:22" s="20" customFormat="1" x14ac:dyDescent="0.2">
      <c r="A257" s="16">
        <f t="shared" si="15"/>
        <v>249</v>
      </c>
      <c r="B257" s="16" t="s">
        <v>100</v>
      </c>
      <c r="C257" s="16" t="s">
        <v>105</v>
      </c>
      <c r="D257" s="16" t="s">
        <v>20</v>
      </c>
      <c r="E257" s="16" t="s">
        <v>20</v>
      </c>
      <c r="F257" s="17">
        <v>248.88200000000001</v>
      </c>
      <c r="G257" s="17">
        <v>177.69900000000001</v>
      </c>
      <c r="H257" s="17">
        <v>73.39</v>
      </c>
      <c r="I257" s="18">
        <v>134.38200000000001</v>
      </c>
      <c r="J257" s="17">
        <v>69.844999999999999</v>
      </c>
      <c r="K257" s="18">
        <v>0</v>
      </c>
      <c r="L257" s="18">
        <v>0</v>
      </c>
      <c r="M257" s="18">
        <v>0</v>
      </c>
      <c r="N257" s="17">
        <v>17.817</v>
      </c>
      <c r="O257" s="17">
        <v>164.779</v>
      </c>
      <c r="P257" s="17">
        <v>87.322999999999993</v>
      </c>
      <c r="Q257" s="18">
        <v>184.22200000000001</v>
      </c>
      <c r="R257" s="17">
        <f t="shared" si="12"/>
        <v>1158.3390000000002</v>
      </c>
      <c r="S257" s="18">
        <v>6904.2</v>
      </c>
      <c r="T257" s="19">
        <f t="shared" si="13"/>
        <v>1.3981091219837203E-2</v>
      </c>
      <c r="U257" s="19">
        <f t="shared" si="14"/>
        <v>1.3981091219837203E-2</v>
      </c>
      <c r="V257" s="18">
        <v>12</v>
      </c>
    </row>
    <row r="258" spans="1:22" s="20" customFormat="1" x14ac:dyDescent="0.2">
      <c r="A258" s="16">
        <f t="shared" si="15"/>
        <v>250</v>
      </c>
      <c r="B258" s="16" t="s">
        <v>100</v>
      </c>
      <c r="C258" s="16" t="s">
        <v>106</v>
      </c>
      <c r="D258" s="16" t="s">
        <v>20</v>
      </c>
      <c r="E258" s="16" t="s">
        <v>20</v>
      </c>
      <c r="F258" s="17">
        <v>404.44799999999998</v>
      </c>
      <c r="G258" s="17">
        <v>311.39999999999998</v>
      </c>
      <c r="H258" s="17">
        <v>207.399</v>
      </c>
      <c r="I258" s="18">
        <v>170.05199999999999</v>
      </c>
      <c r="J258" s="17">
        <v>45.652999999999999</v>
      </c>
      <c r="K258" s="18">
        <v>0</v>
      </c>
      <c r="L258" s="18">
        <v>0</v>
      </c>
      <c r="M258" s="18">
        <v>0</v>
      </c>
      <c r="N258" s="17">
        <v>0</v>
      </c>
      <c r="O258" s="17">
        <v>182.53800000000001</v>
      </c>
      <c r="P258" s="17">
        <v>281.315</v>
      </c>
      <c r="Q258" s="18">
        <v>250.27199999999999</v>
      </c>
      <c r="R258" s="17">
        <f t="shared" si="12"/>
        <v>1853.077</v>
      </c>
      <c r="S258" s="18">
        <v>21147.3</v>
      </c>
      <c r="T258" s="19">
        <f t="shared" si="13"/>
        <v>7.3022600205857645E-3</v>
      </c>
      <c r="U258" s="19">
        <f t="shared" si="14"/>
        <v>7.3022600205857645E-3</v>
      </c>
      <c r="V258" s="18">
        <v>12</v>
      </c>
    </row>
    <row r="259" spans="1:22" s="20" customFormat="1" x14ac:dyDescent="0.2">
      <c r="A259" s="16">
        <f t="shared" si="15"/>
        <v>251</v>
      </c>
      <c r="B259" s="16" t="s">
        <v>100</v>
      </c>
      <c r="C259" s="16" t="s">
        <v>107</v>
      </c>
      <c r="D259" s="16" t="s">
        <v>20</v>
      </c>
      <c r="E259" s="16" t="s">
        <v>23</v>
      </c>
      <c r="F259" s="17">
        <v>159.55199999999999</v>
      </c>
      <c r="G259" s="17">
        <v>159.55199999999999</v>
      </c>
      <c r="H259" s="17">
        <v>159.55199999999999</v>
      </c>
      <c r="I259" s="17">
        <v>159.55199999999999</v>
      </c>
      <c r="J259" s="17">
        <v>0</v>
      </c>
      <c r="K259" s="18">
        <v>0</v>
      </c>
      <c r="L259" s="18">
        <v>0</v>
      </c>
      <c r="M259" s="18">
        <v>0</v>
      </c>
      <c r="N259" s="17">
        <v>4.452</v>
      </c>
      <c r="O259" s="17">
        <v>150.75</v>
      </c>
      <c r="P259" s="17">
        <v>172.21600000000001</v>
      </c>
      <c r="Q259" s="18">
        <v>178.285</v>
      </c>
      <c r="R259" s="17">
        <f t="shared" si="12"/>
        <v>1143.9110000000001</v>
      </c>
      <c r="S259" s="18">
        <v>5817.9</v>
      </c>
      <c r="T259" s="19">
        <f t="shared" si="13"/>
        <v>1.6384935572400124E-2</v>
      </c>
      <c r="U259" s="19">
        <f t="shared" si="14"/>
        <v>1.6384935572400124E-2</v>
      </c>
      <c r="V259" s="18">
        <v>12</v>
      </c>
    </row>
    <row r="260" spans="1:22" s="20" customFormat="1" x14ac:dyDescent="0.2">
      <c r="A260" s="16">
        <f t="shared" si="15"/>
        <v>252</v>
      </c>
      <c r="B260" s="16" t="s">
        <v>100</v>
      </c>
      <c r="C260" s="16" t="s">
        <v>108</v>
      </c>
      <c r="D260" s="16" t="s">
        <v>20</v>
      </c>
      <c r="E260" s="16" t="s">
        <v>24</v>
      </c>
      <c r="F260" s="17">
        <v>272.61200000000002</v>
      </c>
      <c r="G260" s="17">
        <v>214.15299999999999</v>
      </c>
      <c r="H260" s="17">
        <v>159.577</v>
      </c>
      <c r="I260" s="18">
        <v>132.99600000000001</v>
      </c>
      <c r="J260" s="17">
        <v>53.048000000000002</v>
      </c>
      <c r="K260" s="18">
        <v>0</v>
      </c>
      <c r="L260" s="18">
        <v>0</v>
      </c>
      <c r="M260" s="18">
        <v>0</v>
      </c>
      <c r="N260" s="18">
        <v>2.1320000000000001</v>
      </c>
      <c r="O260" s="17">
        <v>104.81699999999999</v>
      </c>
      <c r="P260" s="17">
        <v>139.80099999999999</v>
      </c>
      <c r="Q260" s="18">
        <v>146.642</v>
      </c>
      <c r="R260" s="17">
        <f t="shared" si="12"/>
        <v>1225.778</v>
      </c>
      <c r="S260" s="18">
        <v>7083.6</v>
      </c>
      <c r="T260" s="19">
        <f t="shared" si="13"/>
        <v>1.4420374762361887E-2</v>
      </c>
      <c r="U260" s="19">
        <f t="shared" si="14"/>
        <v>1.4420374762361887E-2</v>
      </c>
      <c r="V260" s="18">
        <v>12</v>
      </c>
    </row>
    <row r="261" spans="1:22" s="20" customFormat="1" x14ac:dyDescent="0.2">
      <c r="A261" s="16">
        <f t="shared" si="15"/>
        <v>253</v>
      </c>
      <c r="B261" s="16" t="s">
        <v>100</v>
      </c>
      <c r="C261" s="16" t="s">
        <v>108</v>
      </c>
      <c r="D261" s="16" t="s">
        <v>20</v>
      </c>
      <c r="E261" s="16" t="s">
        <v>19</v>
      </c>
      <c r="F261" s="17">
        <v>253.851</v>
      </c>
      <c r="G261" s="17">
        <v>190.53299999999999</v>
      </c>
      <c r="H261" s="17">
        <v>139.316</v>
      </c>
      <c r="I261" s="18">
        <v>121.556</v>
      </c>
      <c r="J261" s="17">
        <v>50.555</v>
      </c>
      <c r="K261" s="18">
        <v>0</v>
      </c>
      <c r="L261" s="18">
        <v>0</v>
      </c>
      <c r="M261" s="18">
        <v>0</v>
      </c>
      <c r="N261" s="18">
        <v>2.4020000000000001</v>
      </c>
      <c r="O261" s="17">
        <v>111.825</v>
      </c>
      <c r="P261" s="17">
        <v>134.322</v>
      </c>
      <c r="Q261" s="18">
        <v>142.767</v>
      </c>
      <c r="R261" s="17">
        <f t="shared" si="12"/>
        <v>1147.1270000000002</v>
      </c>
      <c r="S261" s="18">
        <v>7990</v>
      </c>
      <c r="T261" s="19">
        <f t="shared" si="13"/>
        <v>1.196419482686692E-2</v>
      </c>
      <c r="U261" s="19">
        <f t="shared" si="14"/>
        <v>1.196419482686692E-2</v>
      </c>
      <c r="V261" s="18">
        <v>12</v>
      </c>
    </row>
    <row r="262" spans="1:22" s="20" customFormat="1" x14ac:dyDescent="0.2">
      <c r="A262" s="16">
        <f t="shared" si="15"/>
        <v>254</v>
      </c>
      <c r="B262" s="16" t="s">
        <v>100</v>
      </c>
      <c r="C262" s="16" t="s">
        <v>108</v>
      </c>
      <c r="D262" s="16" t="s">
        <v>20</v>
      </c>
      <c r="E262" s="16" t="s">
        <v>22</v>
      </c>
      <c r="F262" s="17">
        <v>61.597000000000001</v>
      </c>
      <c r="G262" s="17">
        <v>66.551000000000002</v>
      </c>
      <c r="H262" s="17">
        <v>54.115000000000002</v>
      </c>
      <c r="I262" s="18">
        <v>51.381999999999998</v>
      </c>
      <c r="J262" s="17">
        <v>8.2870000000000008</v>
      </c>
      <c r="K262" s="18">
        <v>0</v>
      </c>
      <c r="L262" s="18">
        <v>0</v>
      </c>
      <c r="M262" s="18">
        <v>0</v>
      </c>
      <c r="N262" s="18">
        <v>1.613</v>
      </c>
      <c r="O262" s="17">
        <v>31.988</v>
      </c>
      <c r="P262" s="17">
        <v>43.704000000000001</v>
      </c>
      <c r="Q262" s="18">
        <v>44.564</v>
      </c>
      <c r="R262" s="17">
        <f t="shared" si="12"/>
        <v>363.80100000000004</v>
      </c>
      <c r="S262" s="18">
        <v>2582</v>
      </c>
      <c r="T262" s="19">
        <f t="shared" si="13"/>
        <v>1.1741576297443844E-2</v>
      </c>
      <c r="U262" s="19">
        <f t="shared" si="14"/>
        <v>1.1741576297443844E-2</v>
      </c>
      <c r="V262" s="18">
        <v>12</v>
      </c>
    </row>
    <row r="263" spans="1:22" s="20" customFormat="1" x14ac:dyDescent="0.2">
      <c r="A263" s="16">
        <f t="shared" si="15"/>
        <v>255</v>
      </c>
      <c r="B263" s="16" t="s">
        <v>100</v>
      </c>
      <c r="C263" s="16" t="s">
        <v>109</v>
      </c>
      <c r="D263" s="16" t="s">
        <v>20</v>
      </c>
      <c r="E263" s="16" t="s">
        <v>19</v>
      </c>
      <c r="F263" s="17">
        <v>237.31399999999999</v>
      </c>
      <c r="G263" s="17">
        <v>190.53200000000001</v>
      </c>
      <c r="H263" s="17">
        <v>147.76499999999999</v>
      </c>
      <c r="I263" s="18">
        <v>124.914</v>
      </c>
      <c r="J263" s="17">
        <v>55.17</v>
      </c>
      <c r="K263" s="18">
        <v>0</v>
      </c>
      <c r="L263" s="18">
        <v>0</v>
      </c>
      <c r="M263" s="18">
        <v>0</v>
      </c>
      <c r="N263" s="18">
        <v>2.5910000000000002</v>
      </c>
      <c r="O263" s="17">
        <v>107.265</v>
      </c>
      <c r="P263" s="17">
        <v>135.61600000000001</v>
      </c>
      <c r="Q263" s="18">
        <v>146.63399999999999</v>
      </c>
      <c r="R263" s="17">
        <f t="shared" si="12"/>
        <v>1147.8009999999999</v>
      </c>
      <c r="S263" s="18">
        <v>8005.3</v>
      </c>
      <c r="T263" s="19">
        <f t="shared" si="13"/>
        <v>1.1948344638343765E-2</v>
      </c>
      <c r="U263" s="19">
        <f t="shared" si="14"/>
        <v>1.1948344638343765E-2</v>
      </c>
      <c r="V263" s="18">
        <v>12</v>
      </c>
    </row>
    <row r="264" spans="1:22" s="20" customFormat="1" x14ac:dyDescent="0.2">
      <c r="A264" s="16">
        <f t="shared" si="15"/>
        <v>256</v>
      </c>
      <c r="B264" s="16" t="s">
        <v>100</v>
      </c>
      <c r="C264" s="16" t="s">
        <v>110</v>
      </c>
      <c r="D264" s="16" t="s">
        <v>20</v>
      </c>
      <c r="E264" s="16" t="s">
        <v>23</v>
      </c>
      <c r="F264" s="17">
        <v>221.72200000000001</v>
      </c>
      <c r="G264" s="17">
        <v>176.387</v>
      </c>
      <c r="H264" s="17">
        <v>172.48099999999999</v>
      </c>
      <c r="I264" s="18">
        <v>172.48099999999999</v>
      </c>
      <c r="J264" s="17">
        <v>68.992000000000004</v>
      </c>
      <c r="K264" s="18">
        <v>0</v>
      </c>
      <c r="L264" s="18">
        <v>0</v>
      </c>
      <c r="M264" s="18">
        <v>0</v>
      </c>
      <c r="N264" s="17">
        <v>0</v>
      </c>
      <c r="O264" s="17">
        <v>159.08000000000001</v>
      </c>
      <c r="P264" s="17">
        <v>159.08000000000001</v>
      </c>
      <c r="Q264" s="18">
        <v>159.08000000000001</v>
      </c>
      <c r="R264" s="12">
        <f t="shared" si="12"/>
        <v>1289.3029999999999</v>
      </c>
      <c r="S264" s="18">
        <v>5800.8</v>
      </c>
      <c r="T264" s="19">
        <f t="shared" si="13"/>
        <v>1.8521913644095066E-2</v>
      </c>
      <c r="U264" s="19">
        <f t="shared" si="14"/>
        <v>1.8521913644095066E-2</v>
      </c>
      <c r="V264" s="18">
        <v>12</v>
      </c>
    </row>
    <row r="265" spans="1:22" s="20" customFormat="1" x14ac:dyDescent="0.2">
      <c r="A265" s="16">
        <f t="shared" si="15"/>
        <v>257</v>
      </c>
      <c r="B265" s="16" t="s">
        <v>100</v>
      </c>
      <c r="C265" s="16" t="s">
        <v>110</v>
      </c>
      <c r="D265" s="16" t="s">
        <v>20</v>
      </c>
      <c r="E265" s="16" t="s">
        <v>39</v>
      </c>
      <c r="F265" s="17">
        <v>93.585999999999999</v>
      </c>
      <c r="G265" s="17">
        <v>93.585999999999999</v>
      </c>
      <c r="H265" s="17">
        <v>93.585999999999999</v>
      </c>
      <c r="I265" s="17">
        <v>93.585999999999999</v>
      </c>
      <c r="J265" s="17">
        <v>0</v>
      </c>
      <c r="K265" s="18">
        <v>0</v>
      </c>
      <c r="L265" s="18">
        <v>0</v>
      </c>
      <c r="M265" s="18">
        <v>0</v>
      </c>
      <c r="N265" s="17">
        <v>0</v>
      </c>
      <c r="O265" s="17">
        <v>93.585999999999999</v>
      </c>
      <c r="P265" s="17">
        <v>93.585999999999999</v>
      </c>
      <c r="Q265" s="18">
        <v>93.585999999999999</v>
      </c>
      <c r="R265" s="12">
        <f t="shared" si="12"/>
        <v>655.10199999999998</v>
      </c>
      <c r="S265" s="18">
        <v>3412.2</v>
      </c>
      <c r="T265" s="19">
        <f t="shared" si="13"/>
        <v>1.5999013344274466E-2</v>
      </c>
      <c r="U265" s="19">
        <f t="shared" si="14"/>
        <v>1.5999013344274466E-2</v>
      </c>
      <c r="V265" s="18">
        <v>12</v>
      </c>
    </row>
    <row r="266" spans="1:22" s="20" customFormat="1" x14ac:dyDescent="0.2">
      <c r="A266" s="16">
        <f t="shared" si="15"/>
        <v>258</v>
      </c>
      <c r="B266" s="16" t="s">
        <v>100</v>
      </c>
      <c r="C266" s="16" t="s">
        <v>111</v>
      </c>
      <c r="D266" s="16" t="s">
        <v>20</v>
      </c>
      <c r="E266" s="16" t="s">
        <v>22</v>
      </c>
      <c r="F266" s="17">
        <v>53.408000000000001</v>
      </c>
      <c r="G266" s="17">
        <v>42.988999999999997</v>
      </c>
      <c r="H266" s="17">
        <v>35.518999999999998</v>
      </c>
      <c r="I266" s="18">
        <v>23.117999999999999</v>
      </c>
      <c r="J266" s="17">
        <v>5.4560000000000004</v>
      </c>
      <c r="K266" s="18">
        <v>0</v>
      </c>
      <c r="L266" s="18">
        <v>0</v>
      </c>
      <c r="M266" s="18">
        <v>0</v>
      </c>
      <c r="N266" s="17">
        <v>0.13600000000000001</v>
      </c>
      <c r="O266" s="17">
        <v>27.277000000000001</v>
      </c>
      <c r="P266" s="17">
        <v>35.584000000000003</v>
      </c>
      <c r="Q266" s="18">
        <v>39.113999999999997</v>
      </c>
      <c r="R266" s="12">
        <f t="shared" ref="R266:R299" si="16">SUM(F266:Q266)</f>
        <v>262.60099999999994</v>
      </c>
      <c r="S266" s="18">
        <v>2595.8000000000002</v>
      </c>
      <c r="T266" s="19">
        <f t="shared" ref="T266:T299" si="17">R266/S266/V266</f>
        <v>8.4303169222076663E-3</v>
      </c>
      <c r="U266" s="19">
        <f t="shared" ref="U266:U299" si="18">T266</f>
        <v>8.4303169222076663E-3</v>
      </c>
      <c r="V266" s="18">
        <v>12</v>
      </c>
    </row>
    <row r="267" spans="1:22" s="20" customFormat="1" x14ac:dyDescent="0.2">
      <c r="A267" s="16">
        <f t="shared" si="15"/>
        <v>259</v>
      </c>
      <c r="B267" s="16" t="s">
        <v>100</v>
      </c>
      <c r="C267" s="16" t="s">
        <v>111</v>
      </c>
      <c r="D267" s="16" t="s">
        <v>20</v>
      </c>
      <c r="E267" s="16" t="s">
        <v>39</v>
      </c>
      <c r="F267" s="17">
        <v>143.17699999999999</v>
      </c>
      <c r="G267" s="17">
        <v>143.17699999999999</v>
      </c>
      <c r="H267" s="17">
        <v>143.17699999999999</v>
      </c>
      <c r="I267" s="17">
        <v>143.17699999999999</v>
      </c>
      <c r="J267" s="17">
        <v>0</v>
      </c>
      <c r="K267" s="18">
        <v>0</v>
      </c>
      <c r="L267" s="18">
        <v>0</v>
      </c>
      <c r="M267" s="18">
        <v>0</v>
      </c>
      <c r="N267" s="17">
        <v>1.9259999999999999</v>
      </c>
      <c r="O267" s="17">
        <v>102.88500000000001</v>
      </c>
      <c r="P267" s="17">
        <v>114.634</v>
      </c>
      <c r="Q267" s="18">
        <v>125.248</v>
      </c>
      <c r="R267" s="12">
        <f t="shared" si="16"/>
        <v>917.40100000000007</v>
      </c>
      <c r="S267" s="18">
        <v>5220.3999999999996</v>
      </c>
      <c r="T267" s="19">
        <f t="shared" si="17"/>
        <v>1.4644487651010141E-2</v>
      </c>
      <c r="U267" s="19">
        <f t="shared" si="18"/>
        <v>1.4644487651010141E-2</v>
      </c>
      <c r="V267" s="18">
        <v>12</v>
      </c>
    </row>
    <row r="268" spans="1:22" s="20" customFormat="1" x14ac:dyDescent="0.2">
      <c r="A268" s="16">
        <f t="shared" ref="A268:A299" si="19">IF(A265="№ п/п",1,A267+1)</f>
        <v>260</v>
      </c>
      <c r="B268" s="16" t="s">
        <v>100</v>
      </c>
      <c r="C268" s="16" t="s">
        <v>111</v>
      </c>
      <c r="D268" s="16" t="s">
        <v>20</v>
      </c>
      <c r="E268" s="16" t="s">
        <v>25</v>
      </c>
      <c r="F268" s="17">
        <v>130.72300000000001</v>
      </c>
      <c r="G268" s="17">
        <v>104.92100000000001</v>
      </c>
      <c r="H268" s="17">
        <v>75.984999999999999</v>
      </c>
      <c r="I268" s="18">
        <v>105.89</v>
      </c>
      <c r="J268" s="17">
        <v>37.502000000000002</v>
      </c>
      <c r="K268" s="18">
        <v>0</v>
      </c>
      <c r="L268" s="18">
        <v>0</v>
      </c>
      <c r="M268" s="18">
        <v>0</v>
      </c>
      <c r="N268" s="17">
        <v>2.0259999999999998</v>
      </c>
      <c r="O268" s="17">
        <v>114.271</v>
      </c>
      <c r="P268" s="17">
        <v>125.17100000000001</v>
      </c>
      <c r="Q268" s="18">
        <v>131.643</v>
      </c>
      <c r="R268" s="12">
        <f t="shared" si="16"/>
        <v>828.13200000000006</v>
      </c>
      <c r="S268" s="18">
        <v>5152</v>
      </c>
      <c r="T268" s="19">
        <f t="shared" si="17"/>
        <v>1.3394992236024845E-2</v>
      </c>
      <c r="U268" s="19">
        <f t="shared" si="18"/>
        <v>1.3394992236024845E-2</v>
      </c>
      <c r="V268" s="18">
        <v>12</v>
      </c>
    </row>
    <row r="269" spans="1:22" s="20" customFormat="1" x14ac:dyDescent="0.2">
      <c r="A269" s="16">
        <f t="shared" si="19"/>
        <v>261</v>
      </c>
      <c r="B269" s="16" t="s">
        <v>100</v>
      </c>
      <c r="C269" s="16" t="s">
        <v>112</v>
      </c>
      <c r="D269" s="16" t="s">
        <v>20</v>
      </c>
      <c r="E269" s="16"/>
      <c r="F269" s="18">
        <v>85.346999999999994</v>
      </c>
      <c r="G269" s="17">
        <v>58.64</v>
      </c>
      <c r="H269" s="17">
        <v>42.1</v>
      </c>
      <c r="I269" s="17">
        <v>37.69</v>
      </c>
      <c r="J269" s="17">
        <v>12.13</v>
      </c>
      <c r="K269" s="18">
        <v>0</v>
      </c>
      <c r="L269" s="18">
        <v>0</v>
      </c>
      <c r="M269" s="18">
        <v>0</v>
      </c>
      <c r="N269" s="17">
        <v>0.86</v>
      </c>
      <c r="O269" s="17">
        <v>49.77</v>
      </c>
      <c r="P269" s="17">
        <v>56.174999999999997</v>
      </c>
      <c r="Q269" s="17">
        <v>60.98</v>
      </c>
      <c r="R269" s="12">
        <f t="shared" si="16"/>
        <v>403.69200000000001</v>
      </c>
      <c r="S269" s="18">
        <v>2552</v>
      </c>
      <c r="T269" s="19">
        <f t="shared" si="17"/>
        <v>1.3182210031347964E-2</v>
      </c>
      <c r="U269" s="19">
        <f t="shared" si="18"/>
        <v>1.3182210031347964E-2</v>
      </c>
      <c r="V269" s="18">
        <v>12</v>
      </c>
    </row>
    <row r="270" spans="1:22" s="20" customFormat="1" x14ac:dyDescent="0.2">
      <c r="A270" s="16">
        <f t="shared" si="19"/>
        <v>262</v>
      </c>
      <c r="B270" s="16" t="s">
        <v>113</v>
      </c>
      <c r="C270" s="16" t="s">
        <v>40</v>
      </c>
      <c r="D270" s="16" t="s">
        <v>20</v>
      </c>
      <c r="E270" s="16" t="s">
        <v>20</v>
      </c>
      <c r="F270" s="17">
        <v>317.3</v>
      </c>
      <c r="G270" s="18">
        <v>253.846</v>
      </c>
      <c r="H270" s="18">
        <v>190.56299999999999</v>
      </c>
      <c r="I270" s="18">
        <v>165.441</v>
      </c>
      <c r="J270" s="17">
        <v>41.348999999999997</v>
      </c>
      <c r="K270" s="18">
        <v>0</v>
      </c>
      <c r="L270" s="18">
        <v>0</v>
      </c>
      <c r="M270" s="18">
        <v>0</v>
      </c>
      <c r="N270" s="17">
        <v>1.8120000000000001</v>
      </c>
      <c r="O270" s="17">
        <v>162.56200000000001</v>
      </c>
      <c r="P270" s="17">
        <v>199.21600000000001</v>
      </c>
      <c r="Q270" s="17">
        <v>279.827</v>
      </c>
      <c r="R270" s="12">
        <f t="shared" si="16"/>
        <v>1611.9159999999999</v>
      </c>
      <c r="S270" s="18">
        <v>10521</v>
      </c>
      <c r="T270" s="19">
        <f t="shared" si="17"/>
        <v>1.2767449228527072E-2</v>
      </c>
      <c r="U270" s="19">
        <f t="shared" si="18"/>
        <v>1.2767449228527072E-2</v>
      </c>
      <c r="V270" s="18">
        <v>12</v>
      </c>
    </row>
    <row r="271" spans="1:22" s="20" customFormat="1" x14ac:dyDescent="0.2">
      <c r="A271" s="16">
        <f t="shared" si="19"/>
        <v>263</v>
      </c>
      <c r="B271" s="16" t="s">
        <v>113</v>
      </c>
      <c r="C271" s="16" t="s">
        <v>43</v>
      </c>
      <c r="D271" s="16" t="s">
        <v>20</v>
      </c>
      <c r="E271" s="16" t="s">
        <v>20</v>
      </c>
      <c r="F271" s="17">
        <v>171.982</v>
      </c>
      <c r="G271" s="18">
        <v>171.982</v>
      </c>
      <c r="H271" s="18">
        <v>142.09</v>
      </c>
      <c r="I271" s="18">
        <v>121.697</v>
      </c>
      <c r="J271" s="17">
        <v>45.767000000000003</v>
      </c>
      <c r="K271" s="18">
        <v>0</v>
      </c>
      <c r="L271" s="18">
        <v>0</v>
      </c>
      <c r="M271" s="18">
        <v>0</v>
      </c>
      <c r="N271" s="17">
        <v>2.2090000000000001</v>
      </c>
      <c r="O271" s="17">
        <v>117.33499999999999</v>
      </c>
      <c r="P271" s="17">
        <v>169.572</v>
      </c>
      <c r="Q271" s="17">
        <v>169.572</v>
      </c>
      <c r="R271" s="12">
        <f t="shared" si="16"/>
        <v>1112.2060000000001</v>
      </c>
      <c r="S271" s="18">
        <v>7082.2</v>
      </c>
      <c r="T271" s="19">
        <f t="shared" si="17"/>
        <v>1.3086870369847412E-2</v>
      </c>
      <c r="U271" s="19">
        <f t="shared" si="18"/>
        <v>1.3086870369847412E-2</v>
      </c>
      <c r="V271" s="18">
        <v>12</v>
      </c>
    </row>
    <row r="272" spans="1:22" s="20" customFormat="1" x14ac:dyDescent="0.2">
      <c r="A272" s="16">
        <f t="shared" si="19"/>
        <v>264</v>
      </c>
      <c r="B272" s="16" t="s">
        <v>113</v>
      </c>
      <c r="C272" s="16" t="s">
        <v>62</v>
      </c>
      <c r="D272" s="16" t="s">
        <v>20</v>
      </c>
      <c r="E272" s="16" t="s">
        <v>20</v>
      </c>
      <c r="F272" s="17">
        <v>193.92</v>
      </c>
      <c r="G272" s="17">
        <v>193.92</v>
      </c>
      <c r="H272" s="17">
        <v>193.92</v>
      </c>
      <c r="I272" s="17">
        <v>193.92</v>
      </c>
      <c r="J272" s="17">
        <v>0</v>
      </c>
      <c r="K272" s="18">
        <v>0</v>
      </c>
      <c r="L272" s="18">
        <v>0</v>
      </c>
      <c r="M272" s="18">
        <v>0</v>
      </c>
      <c r="N272" s="17">
        <v>0</v>
      </c>
      <c r="O272" s="17">
        <v>193.92</v>
      </c>
      <c r="P272" s="17">
        <v>176.80799999999999</v>
      </c>
      <c r="Q272" s="17">
        <v>178.70500000000001</v>
      </c>
      <c r="R272" s="12">
        <f t="shared" si="16"/>
        <v>1325.1129999999998</v>
      </c>
      <c r="S272" s="18">
        <v>7069.6</v>
      </c>
      <c r="T272" s="19">
        <f t="shared" si="17"/>
        <v>1.5619848836332086E-2</v>
      </c>
      <c r="U272" s="19">
        <f t="shared" si="18"/>
        <v>1.5619848836332086E-2</v>
      </c>
      <c r="V272" s="18">
        <v>12</v>
      </c>
    </row>
    <row r="273" spans="1:22" s="20" customFormat="1" x14ac:dyDescent="0.2">
      <c r="A273" s="16">
        <f t="shared" si="19"/>
        <v>265</v>
      </c>
      <c r="B273" s="16" t="s">
        <v>113</v>
      </c>
      <c r="C273" s="16" t="s">
        <v>51</v>
      </c>
      <c r="D273" s="16" t="s">
        <v>20</v>
      </c>
      <c r="E273" s="16" t="s">
        <v>20</v>
      </c>
      <c r="F273" s="17">
        <v>173.90600000000001</v>
      </c>
      <c r="G273" s="18">
        <v>183.04300000000001</v>
      </c>
      <c r="H273" s="18">
        <v>139.54900000000001</v>
      </c>
      <c r="I273" s="18">
        <v>119.774</v>
      </c>
      <c r="J273" s="17">
        <v>36.171999999999997</v>
      </c>
      <c r="K273" s="18">
        <v>0</v>
      </c>
      <c r="L273" s="18">
        <v>0</v>
      </c>
      <c r="M273" s="18">
        <v>0</v>
      </c>
      <c r="N273" s="17">
        <v>1.6819999999999999</v>
      </c>
      <c r="O273" s="17">
        <v>115.79900000000001</v>
      </c>
      <c r="P273" s="17">
        <v>167.52500000000001</v>
      </c>
      <c r="Q273" s="17">
        <v>171.80500000000001</v>
      </c>
      <c r="R273" s="12">
        <f t="shared" si="16"/>
        <v>1109.2550000000001</v>
      </c>
      <c r="S273" s="18">
        <v>7089.4</v>
      </c>
      <c r="T273" s="19">
        <f t="shared" si="17"/>
        <v>1.3038891396545078E-2</v>
      </c>
      <c r="U273" s="19">
        <f t="shared" si="18"/>
        <v>1.3038891396545078E-2</v>
      </c>
      <c r="V273" s="18">
        <v>12</v>
      </c>
    </row>
    <row r="274" spans="1:22" s="20" customFormat="1" x14ac:dyDescent="0.2">
      <c r="A274" s="16">
        <f t="shared" si="19"/>
        <v>266</v>
      </c>
      <c r="B274" s="16" t="s">
        <v>114</v>
      </c>
      <c r="C274" s="16" t="s">
        <v>33</v>
      </c>
      <c r="D274" s="16" t="s">
        <v>20</v>
      </c>
      <c r="E274" s="16" t="s">
        <v>20</v>
      </c>
      <c r="F274" s="17">
        <v>121.681</v>
      </c>
      <c r="G274" s="18">
        <v>96.801000000000002</v>
      </c>
      <c r="H274" s="18">
        <v>67.06</v>
      </c>
      <c r="I274" s="18">
        <v>61.16</v>
      </c>
      <c r="J274" s="17">
        <v>21.748000000000001</v>
      </c>
      <c r="K274" s="18">
        <v>0</v>
      </c>
      <c r="L274" s="18">
        <v>0</v>
      </c>
      <c r="M274" s="18">
        <v>0</v>
      </c>
      <c r="N274" s="17">
        <v>1.8620000000000001</v>
      </c>
      <c r="O274" s="17">
        <v>64.084999999999994</v>
      </c>
      <c r="P274" s="17">
        <v>88.55</v>
      </c>
      <c r="Q274" s="17">
        <v>97.74</v>
      </c>
      <c r="R274" s="12">
        <f t="shared" si="16"/>
        <v>620.68700000000001</v>
      </c>
      <c r="S274" s="18">
        <v>4033.5</v>
      </c>
      <c r="T274" s="19">
        <f t="shared" si="17"/>
        <v>1.2823581670178918E-2</v>
      </c>
      <c r="U274" s="19">
        <f t="shared" si="18"/>
        <v>1.2823581670178918E-2</v>
      </c>
      <c r="V274" s="18">
        <v>12</v>
      </c>
    </row>
    <row r="275" spans="1:22" s="20" customFormat="1" x14ac:dyDescent="0.2">
      <c r="A275" s="16">
        <f t="shared" si="19"/>
        <v>267</v>
      </c>
      <c r="B275" s="16" t="s">
        <v>114</v>
      </c>
      <c r="C275" s="16" t="s">
        <v>56</v>
      </c>
      <c r="D275" s="16" t="s">
        <v>20</v>
      </c>
      <c r="E275" s="16" t="s">
        <v>20</v>
      </c>
      <c r="F275" s="17">
        <v>227.08</v>
      </c>
      <c r="G275" s="18">
        <v>164.99</v>
      </c>
      <c r="H275" s="18">
        <v>132.387</v>
      </c>
      <c r="I275" s="18">
        <v>115.749</v>
      </c>
      <c r="J275" s="17">
        <v>26.373999999999999</v>
      </c>
      <c r="K275" s="18">
        <v>0</v>
      </c>
      <c r="L275" s="18">
        <v>0</v>
      </c>
      <c r="M275" s="18">
        <v>0</v>
      </c>
      <c r="N275" s="17">
        <v>6.0940000000000003</v>
      </c>
      <c r="O275" s="17">
        <v>146.57300000000001</v>
      </c>
      <c r="P275" s="17">
        <v>166.846</v>
      </c>
      <c r="Q275" s="17">
        <v>166.846</v>
      </c>
      <c r="R275" s="12">
        <f t="shared" si="16"/>
        <v>1152.9390000000003</v>
      </c>
      <c r="S275" s="18">
        <v>9658.2999999999993</v>
      </c>
      <c r="T275" s="19">
        <f t="shared" si="17"/>
        <v>9.9477392501786058E-3</v>
      </c>
      <c r="U275" s="19">
        <f t="shared" si="18"/>
        <v>9.9477392501786058E-3</v>
      </c>
      <c r="V275" s="18">
        <v>12</v>
      </c>
    </row>
    <row r="276" spans="1:22" s="20" customFormat="1" x14ac:dyDescent="0.2">
      <c r="A276" s="16">
        <f t="shared" si="19"/>
        <v>268</v>
      </c>
      <c r="B276" s="16" t="s">
        <v>114</v>
      </c>
      <c r="C276" s="16" t="s">
        <v>57</v>
      </c>
      <c r="D276" s="16" t="s">
        <v>20</v>
      </c>
      <c r="E276" s="16" t="s">
        <v>20</v>
      </c>
      <c r="F276" s="17">
        <v>245.40299999999999</v>
      </c>
      <c r="G276" s="18">
        <v>177.34299999999999</v>
      </c>
      <c r="H276" s="18">
        <v>142.214</v>
      </c>
      <c r="I276" s="18">
        <v>124.214</v>
      </c>
      <c r="J276" s="17">
        <v>26.251000000000001</v>
      </c>
      <c r="K276" s="18">
        <v>0</v>
      </c>
      <c r="L276" s="18">
        <v>0</v>
      </c>
      <c r="M276" s="18">
        <v>0</v>
      </c>
      <c r="N276" s="17">
        <v>7.38</v>
      </c>
      <c r="O276" s="17">
        <v>156.78800000000001</v>
      </c>
      <c r="P276" s="17">
        <v>178.941</v>
      </c>
      <c r="Q276" s="17">
        <v>178.941</v>
      </c>
      <c r="R276" s="12">
        <f t="shared" si="16"/>
        <v>1237.4749999999999</v>
      </c>
      <c r="S276" s="18">
        <v>9560.5</v>
      </c>
      <c r="T276" s="19">
        <f t="shared" si="17"/>
        <v>1.0786351829576555E-2</v>
      </c>
      <c r="U276" s="19">
        <f t="shared" si="18"/>
        <v>1.0786351829576555E-2</v>
      </c>
      <c r="V276" s="18">
        <v>12</v>
      </c>
    </row>
    <row r="277" spans="1:22" s="20" customFormat="1" x14ac:dyDescent="0.2">
      <c r="A277" s="16">
        <f t="shared" si="19"/>
        <v>269</v>
      </c>
      <c r="B277" s="16" t="s">
        <v>114</v>
      </c>
      <c r="C277" s="16" t="s">
        <v>115</v>
      </c>
      <c r="D277" s="16" t="s">
        <v>20</v>
      </c>
      <c r="E277" s="16" t="s">
        <v>20</v>
      </c>
      <c r="F277" s="17">
        <v>233.64400000000001</v>
      </c>
      <c r="G277" s="18">
        <v>196.501</v>
      </c>
      <c r="H277" s="18">
        <v>156.065</v>
      </c>
      <c r="I277" s="18">
        <v>143.81399999999999</v>
      </c>
      <c r="J277" s="17">
        <v>31.050999999999998</v>
      </c>
      <c r="K277" s="18">
        <v>0</v>
      </c>
      <c r="L277" s="18">
        <v>0</v>
      </c>
      <c r="M277" s="18">
        <v>0</v>
      </c>
      <c r="N277" s="17">
        <v>0.14099999999999999</v>
      </c>
      <c r="O277" s="17">
        <v>119.965</v>
      </c>
      <c r="P277" s="17">
        <v>186.56100000000001</v>
      </c>
      <c r="Q277" s="17">
        <v>186.56100000000001</v>
      </c>
      <c r="R277" s="12">
        <f t="shared" si="16"/>
        <v>1254.3029999999999</v>
      </c>
      <c r="S277" s="18">
        <v>6736.7</v>
      </c>
      <c r="T277" s="19">
        <f t="shared" si="17"/>
        <v>1.5515794083156439E-2</v>
      </c>
      <c r="U277" s="19">
        <f t="shared" si="18"/>
        <v>1.5515794083156439E-2</v>
      </c>
      <c r="V277" s="18">
        <v>12</v>
      </c>
    </row>
    <row r="278" spans="1:22" s="20" customFormat="1" x14ac:dyDescent="0.2">
      <c r="A278" s="16">
        <f t="shared" si="19"/>
        <v>270</v>
      </c>
      <c r="B278" s="16" t="s">
        <v>116</v>
      </c>
      <c r="C278" s="16" t="s">
        <v>22</v>
      </c>
      <c r="D278" s="16" t="s">
        <v>20</v>
      </c>
      <c r="E278" s="16" t="s">
        <v>20</v>
      </c>
      <c r="F278" s="17">
        <v>194.33099999999999</v>
      </c>
      <c r="G278" s="17">
        <v>194.33099999999999</v>
      </c>
      <c r="H278" s="17">
        <v>194.33099999999999</v>
      </c>
      <c r="I278" s="17">
        <v>194.33099999999999</v>
      </c>
      <c r="J278" s="17">
        <v>0</v>
      </c>
      <c r="K278" s="18">
        <v>0</v>
      </c>
      <c r="L278" s="18">
        <v>0</v>
      </c>
      <c r="M278" s="18">
        <v>0</v>
      </c>
      <c r="N278" s="17">
        <v>0</v>
      </c>
      <c r="O278" s="17">
        <v>194.33099999999999</v>
      </c>
      <c r="P278" s="17">
        <v>194.33099999999999</v>
      </c>
      <c r="Q278" s="17">
        <v>194.33099999999999</v>
      </c>
      <c r="R278" s="12">
        <f t="shared" si="16"/>
        <v>1360.3169999999998</v>
      </c>
      <c r="S278" s="18">
        <v>7083.5</v>
      </c>
      <c r="T278" s="19">
        <f t="shared" si="17"/>
        <v>1.6003352862285592E-2</v>
      </c>
      <c r="U278" s="19">
        <f t="shared" si="18"/>
        <v>1.6003352862285592E-2</v>
      </c>
      <c r="V278" s="18">
        <v>12</v>
      </c>
    </row>
    <row r="279" spans="1:22" s="20" customFormat="1" x14ac:dyDescent="0.2">
      <c r="A279" s="16">
        <f t="shared" si="19"/>
        <v>271</v>
      </c>
      <c r="B279" s="16" t="s">
        <v>116</v>
      </c>
      <c r="C279" s="16" t="s">
        <v>23</v>
      </c>
      <c r="D279" s="16" t="s">
        <v>20</v>
      </c>
      <c r="E279" s="16" t="s">
        <v>24</v>
      </c>
      <c r="F279" s="17">
        <v>194.87799999999999</v>
      </c>
      <c r="G279" s="18">
        <v>150.422</v>
      </c>
      <c r="H279" s="18">
        <v>137.983</v>
      </c>
      <c r="I279" s="18">
        <v>124.15</v>
      </c>
      <c r="J279" s="17">
        <v>28.683</v>
      </c>
      <c r="K279" s="18">
        <v>0</v>
      </c>
      <c r="L279" s="18">
        <v>0</v>
      </c>
      <c r="M279" s="18">
        <v>0</v>
      </c>
      <c r="N279" s="17">
        <v>2.4780000000000002</v>
      </c>
      <c r="O279" s="17">
        <v>125.319</v>
      </c>
      <c r="P279" s="17">
        <v>133.304</v>
      </c>
      <c r="Q279" s="17">
        <v>141.149</v>
      </c>
      <c r="R279" s="17">
        <f t="shared" si="16"/>
        <v>1038.366</v>
      </c>
      <c r="S279" s="18">
        <v>7052.6</v>
      </c>
      <c r="T279" s="19">
        <f t="shared" si="17"/>
        <v>1.2269304937186283E-2</v>
      </c>
      <c r="U279" s="19">
        <f t="shared" si="18"/>
        <v>1.2269304937186283E-2</v>
      </c>
      <c r="V279" s="18">
        <v>12</v>
      </c>
    </row>
    <row r="280" spans="1:22" s="20" customFormat="1" x14ac:dyDescent="0.2">
      <c r="A280" s="16">
        <f t="shared" si="19"/>
        <v>272</v>
      </c>
      <c r="B280" s="16" t="s">
        <v>117</v>
      </c>
      <c r="C280" s="16" t="s">
        <v>24</v>
      </c>
      <c r="D280" s="16" t="s">
        <v>20</v>
      </c>
      <c r="E280" s="16" t="s">
        <v>20</v>
      </c>
      <c r="F280" s="17">
        <v>66.087000000000003</v>
      </c>
      <c r="G280" s="18">
        <v>54.584000000000003</v>
      </c>
      <c r="H280" s="18">
        <v>42.932000000000002</v>
      </c>
      <c r="I280" s="18">
        <v>39.817999999999998</v>
      </c>
      <c r="J280" s="17">
        <v>18.452000000000002</v>
      </c>
      <c r="K280" s="18">
        <v>0</v>
      </c>
      <c r="L280" s="18">
        <v>0</v>
      </c>
      <c r="M280" s="18">
        <v>0</v>
      </c>
      <c r="N280" s="17">
        <v>3.355</v>
      </c>
      <c r="O280" s="17">
        <v>50.323</v>
      </c>
      <c r="P280" s="17">
        <v>51.012999999999998</v>
      </c>
      <c r="Q280" s="17">
        <v>54.954000000000001</v>
      </c>
      <c r="R280" s="12">
        <f t="shared" si="16"/>
        <v>381.51799999999997</v>
      </c>
      <c r="S280" s="18">
        <v>2448.6</v>
      </c>
      <c r="T280" s="19">
        <f t="shared" si="17"/>
        <v>1.2984222276675105E-2</v>
      </c>
      <c r="U280" s="19">
        <f t="shared" si="18"/>
        <v>1.2984222276675105E-2</v>
      </c>
      <c r="V280" s="18">
        <v>12</v>
      </c>
    </row>
    <row r="281" spans="1:22" s="20" customFormat="1" x14ac:dyDescent="0.2">
      <c r="A281" s="16">
        <f t="shared" si="19"/>
        <v>273</v>
      </c>
      <c r="B281" s="16" t="s">
        <v>117</v>
      </c>
      <c r="C281" s="16" t="s">
        <v>22</v>
      </c>
      <c r="D281" s="16" t="s">
        <v>20</v>
      </c>
      <c r="E281" s="16" t="s">
        <v>20</v>
      </c>
      <c r="F281" s="17">
        <v>75.286000000000001</v>
      </c>
      <c r="G281" s="18">
        <v>62.317</v>
      </c>
      <c r="H281" s="18">
        <v>48.228999999999999</v>
      </c>
      <c r="I281" s="18">
        <v>45.173999999999999</v>
      </c>
      <c r="J281" s="17">
        <v>7.5609999999999999</v>
      </c>
      <c r="K281" s="18">
        <v>0</v>
      </c>
      <c r="L281" s="18">
        <v>0</v>
      </c>
      <c r="M281" s="18">
        <v>0</v>
      </c>
      <c r="N281" s="17">
        <v>0</v>
      </c>
      <c r="O281" s="17">
        <v>36.811</v>
      </c>
      <c r="P281" s="17">
        <v>57.472000000000001</v>
      </c>
      <c r="Q281" s="17">
        <v>60.01</v>
      </c>
      <c r="R281" s="12">
        <f t="shared" si="16"/>
        <v>392.85999999999996</v>
      </c>
      <c r="S281" s="18">
        <v>2493.5</v>
      </c>
      <c r="T281" s="19">
        <f t="shared" si="17"/>
        <v>1.3129469955216896E-2</v>
      </c>
      <c r="U281" s="19">
        <f t="shared" si="18"/>
        <v>1.3129469955216896E-2</v>
      </c>
      <c r="V281" s="18">
        <v>12</v>
      </c>
    </row>
    <row r="282" spans="1:22" s="20" customFormat="1" x14ac:dyDescent="0.2">
      <c r="A282" s="16">
        <f t="shared" si="19"/>
        <v>274</v>
      </c>
      <c r="B282" s="16" t="s">
        <v>117</v>
      </c>
      <c r="C282" s="16" t="s">
        <v>23</v>
      </c>
      <c r="D282" s="16" t="s">
        <v>20</v>
      </c>
      <c r="E282" s="16" t="s">
        <v>20</v>
      </c>
      <c r="F282" s="17">
        <v>73.775999999999996</v>
      </c>
      <c r="G282" s="18">
        <v>59.774999999999999</v>
      </c>
      <c r="H282" s="18">
        <v>55.613</v>
      </c>
      <c r="I282" s="18">
        <v>46.421999999999997</v>
      </c>
      <c r="J282" s="17">
        <v>10.948</v>
      </c>
      <c r="K282" s="18">
        <v>0</v>
      </c>
      <c r="L282" s="18">
        <v>0</v>
      </c>
      <c r="M282" s="18">
        <v>0</v>
      </c>
      <c r="N282" s="17">
        <v>0</v>
      </c>
      <c r="O282" s="17">
        <v>42.042999999999999</v>
      </c>
      <c r="P282" s="17">
        <v>52.613999999999997</v>
      </c>
      <c r="Q282" s="17">
        <v>59.061</v>
      </c>
      <c r="R282" s="12">
        <f t="shared" si="16"/>
        <v>400.25199999999995</v>
      </c>
      <c r="S282" s="18">
        <v>3423.9</v>
      </c>
      <c r="T282" s="19">
        <f t="shared" si="17"/>
        <v>9.7416201797170861E-3</v>
      </c>
      <c r="U282" s="19">
        <f t="shared" si="18"/>
        <v>9.7416201797170861E-3</v>
      </c>
      <c r="V282" s="18">
        <v>12</v>
      </c>
    </row>
    <row r="283" spans="1:22" s="20" customFormat="1" x14ac:dyDescent="0.2">
      <c r="A283" s="16">
        <f t="shared" si="19"/>
        <v>275</v>
      </c>
      <c r="B283" s="16" t="s">
        <v>117</v>
      </c>
      <c r="C283" s="16" t="s">
        <v>39</v>
      </c>
      <c r="D283" s="16" t="s">
        <v>20</v>
      </c>
      <c r="E283" s="16" t="s">
        <v>20</v>
      </c>
      <c r="F283" s="17">
        <v>74.89</v>
      </c>
      <c r="G283" s="18">
        <v>59.578000000000003</v>
      </c>
      <c r="H283" s="18">
        <v>60.526000000000003</v>
      </c>
      <c r="I283" s="18">
        <v>47.180999999999997</v>
      </c>
      <c r="J283" s="17">
        <v>8.33</v>
      </c>
      <c r="K283" s="18">
        <v>0</v>
      </c>
      <c r="L283" s="18">
        <v>0</v>
      </c>
      <c r="M283" s="18">
        <v>0</v>
      </c>
      <c r="N283" s="17">
        <v>4.085</v>
      </c>
      <c r="O283" s="17">
        <v>61.274000000000001</v>
      </c>
      <c r="P283" s="17">
        <v>61.07</v>
      </c>
      <c r="Q283" s="17">
        <v>65.45</v>
      </c>
      <c r="R283" s="12">
        <f t="shared" si="16"/>
        <v>442.38400000000001</v>
      </c>
      <c r="S283" s="18">
        <v>2514.9</v>
      </c>
      <c r="T283" s="19">
        <f t="shared" si="17"/>
        <v>1.4658767081527429E-2</v>
      </c>
      <c r="U283" s="19">
        <f t="shared" si="18"/>
        <v>1.4658767081527429E-2</v>
      </c>
      <c r="V283" s="18">
        <v>12</v>
      </c>
    </row>
    <row r="284" spans="1:22" s="20" customFormat="1" x14ac:dyDescent="0.2">
      <c r="A284" s="16">
        <f t="shared" si="19"/>
        <v>276</v>
      </c>
      <c r="B284" s="16" t="s">
        <v>117</v>
      </c>
      <c r="C284" s="16" t="s">
        <v>25</v>
      </c>
      <c r="D284" s="16" t="s">
        <v>20</v>
      </c>
      <c r="E284" s="16" t="s">
        <v>20</v>
      </c>
      <c r="F284" s="17">
        <v>97.438999999999993</v>
      </c>
      <c r="G284" s="18">
        <v>79.956999999999994</v>
      </c>
      <c r="H284" s="18">
        <v>63.536999999999999</v>
      </c>
      <c r="I284" s="18">
        <v>47.360999999999997</v>
      </c>
      <c r="J284" s="17">
        <v>10.356999999999999</v>
      </c>
      <c r="K284" s="18">
        <v>0</v>
      </c>
      <c r="L284" s="18">
        <v>0</v>
      </c>
      <c r="M284" s="18">
        <v>0</v>
      </c>
      <c r="N284" s="17">
        <v>0</v>
      </c>
      <c r="O284" s="17">
        <v>37.216000000000001</v>
      </c>
      <c r="P284" s="17">
        <v>71.284000000000006</v>
      </c>
      <c r="Q284" s="17">
        <v>72.668000000000006</v>
      </c>
      <c r="R284" s="12">
        <f t="shared" si="16"/>
        <v>479.81899999999996</v>
      </c>
      <c r="S284" s="18">
        <v>3448.1</v>
      </c>
      <c r="T284" s="19">
        <f t="shared" si="17"/>
        <v>1.1596217240412593E-2</v>
      </c>
      <c r="U284" s="19">
        <f t="shared" si="18"/>
        <v>1.1596217240412593E-2</v>
      </c>
      <c r="V284" s="18">
        <v>12</v>
      </c>
    </row>
    <row r="285" spans="1:22" s="20" customFormat="1" x14ac:dyDescent="0.2">
      <c r="A285" s="16">
        <f t="shared" si="19"/>
        <v>277</v>
      </c>
      <c r="B285" s="16" t="s">
        <v>117</v>
      </c>
      <c r="C285" s="16" t="s">
        <v>40</v>
      </c>
      <c r="D285" s="16" t="s">
        <v>20</v>
      </c>
      <c r="E285" s="16" t="s">
        <v>20</v>
      </c>
      <c r="F285" s="17">
        <v>99.9</v>
      </c>
      <c r="G285" s="17">
        <v>82.45</v>
      </c>
      <c r="H285" s="17">
        <v>65.064999999999998</v>
      </c>
      <c r="I285" s="17">
        <v>60.97</v>
      </c>
      <c r="J285" s="17">
        <v>10.71</v>
      </c>
      <c r="K285" s="18">
        <v>0</v>
      </c>
      <c r="L285" s="18">
        <v>0</v>
      </c>
      <c r="M285" s="18">
        <v>0</v>
      </c>
      <c r="N285" s="17">
        <v>5.18</v>
      </c>
      <c r="O285" s="17">
        <v>50.423999999999999</v>
      </c>
      <c r="P285" s="17">
        <v>68.94</v>
      </c>
      <c r="Q285" s="17">
        <v>76.13</v>
      </c>
      <c r="R285" s="12">
        <f t="shared" si="16"/>
        <v>519.76900000000001</v>
      </c>
      <c r="S285" s="18">
        <v>2587.3000000000002</v>
      </c>
      <c r="T285" s="19">
        <f t="shared" si="17"/>
        <v>1.6741036344194073E-2</v>
      </c>
      <c r="U285" s="19">
        <f t="shared" si="18"/>
        <v>1.6741036344194073E-2</v>
      </c>
      <c r="V285" s="18">
        <v>12</v>
      </c>
    </row>
    <row r="286" spans="1:22" s="20" customFormat="1" x14ac:dyDescent="0.2">
      <c r="A286" s="16">
        <f t="shared" si="19"/>
        <v>278</v>
      </c>
      <c r="B286" s="16" t="s">
        <v>117</v>
      </c>
      <c r="C286" s="16" t="s">
        <v>42</v>
      </c>
      <c r="D286" s="16" t="s">
        <v>20</v>
      </c>
      <c r="E286" s="16" t="s">
        <v>20</v>
      </c>
      <c r="F286" s="17">
        <v>71.613</v>
      </c>
      <c r="G286" s="18">
        <v>59.75</v>
      </c>
      <c r="H286" s="18">
        <v>46.893999999999998</v>
      </c>
      <c r="I286" s="18">
        <v>43.704000000000001</v>
      </c>
      <c r="J286" s="17">
        <v>6.9939999999999998</v>
      </c>
      <c r="K286" s="18">
        <v>0</v>
      </c>
      <c r="L286" s="18">
        <v>0</v>
      </c>
      <c r="M286" s="18">
        <v>0</v>
      </c>
      <c r="N286" s="17">
        <v>3.6970000000000001</v>
      </c>
      <c r="O286" s="17">
        <v>55.457000000000001</v>
      </c>
      <c r="P286" s="17">
        <v>55.457000000000001</v>
      </c>
      <c r="Q286" s="17">
        <v>54.701000000000001</v>
      </c>
      <c r="R286" s="12">
        <f t="shared" si="16"/>
        <v>398.26700000000005</v>
      </c>
      <c r="S286" s="18">
        <v>2519.6999999999998</v>
      </c>
      <c r="T286" s="19">
        <f t="shared" si="17"/>
        <v>1.3171773094680587E-2</v>
      </c>
      <c r="U286" s="19">
        <f t="shared" si="18"/>
        <v>1.3171773094680587E-2</v>
      </c>
      <c r="V286" s="18">
        <v>12</v>
      </c>
    </row>
    <row r="287" spans="1:22" s="20" customFormat="1" x14ac:dyDescent="0.2">
      <c r="A287" s="16">
        <f t="shared" si="19"/>
        <v>279</v>
      </c>
      <c r="B287" s="16" t="s">
        <v>117</v>
      </c>
      <c r="C287" s="16" t="s">
        <v>43</v>
      </c>
      <c r="D287" s="16" t="s">
        <v>20</v>
      </c>
      <c r="E287" s="16" t="s">
        <v>24</v>
      </c>
      <c r="F287" s="17">
        <v>112.911</v>
      </c>
      <c r="G287" s="18">
        <v>93.477000000000004</v>
      </c>
      <c r="H287" s="18">
        <v>71.959000000000003</v>
      </c>
      <c r="I287" s="18">
        <v>67.465999999999994</v>
      </c>
      <c r="J287" s="17">
        <v>12.43</v>
      </c>
      <c r="K287" s="18">
        <v>0</v>
      </c>
      <c r="L287" s="18">
        <v>0</v>
      </c>
      <c r="M287" s="18">
        <v>0</v>
      </c>
      <c r="N287" s="17">
        <v>0.16900000000000001</v>
      </c>
      <c r="O287" s="17">
        <v>58.591999999999999</v>
      </c>
      <c r="P287" s="17">
        <v>134.065</v>
      </c>
      <c r="Q287" s="17">
        <v>85.768000000000001</v>
      </c>
      <c r="R287" s="12">
        <f t="shared" si="16"/>
        <v>636.83699999999999</v>
      </c>
      <c r="S287" s="18">
        <v>4644.8999999999996</v>
      </c>
      <c r="T287" s="19">
        <f t="shared" si="17"/>
        <v>1.1425380524876747E-2</v>
      </c>
      <c r="U287" s="19">
        <f t="shared" si="18"/>
        <v>1.1425380524876747E-2</v>
      </c>
      <c r="V287" s="18">
        <v>12</v>
      </c>
    </row>
    <row r="288" spans="1:22" s="20" customFormat="1" x14ac:dyDescent="0.2">
      <c r="A288" s="16">
        <f t="shared" si="19"/>
        <v>280</v>
      </c>
      <c r="B288" s="16" t="s">
        <v>117</v>
      </c>
      <c r="C288" s="16" t="s">
        <v>43</v>
      </c>
      <c r="D288" s="16" t="s">
        <v>20</v>
      </c>
      <c r="E288" s="16" t="s">
        <v>19</v>
      </c>
      <c r="F288" s="17">
        <v>113.34</v>
      </c>
      <c r="G288" s="17">
        <v>93.99</v>
      </c>
      <c r="H288" s="17">
        <v>73.069999999999993</v>
      </c>
      <c r="I288" s="17">
        <v>68</v>
      </c>
      <c r="J288" s="17">
        <v>12.58</v>
      </c>
      <c r="K288" s="18">
        <v>0</v>
      </c>
      <c r="L288" s="18">
        <v>0</v>
      </c>
      <c r="M288" s="18">
        <v>0</v>
      </c>
      <c r="N288" s="17">
        <v>5.8010000000000002</v>
      </c>
      <c r="O288" s="17">
        <v>87.022000000000006</v>
      </c>
      <c r="P288" s="17">
        <v>78.569999999999993</v>
      </c>
      <c r="Q288" s="17">
        <v>85.24</v>
      </c>
      <c r="R288" s="12">
        <f t="shared" si="16"/>
        <v>617.61299999999994</v>
      </c>
      <c r="S288" s="18">
        <v>3182.5</v>
      </c>
      <c r="T288" s="19">
        <f t="shared" si="17"/>
        <v>1.6172113118617437E-2</v>
      </c>
      <c r="U288" s="19">
        <f t="shared" si="18"/>
        <v>1.6172113118617437E-2</v>
      </c>
      <c r="V288" s="18">
        <v>12</v>
      </c>
    </row>
    <row r="289" spans="1:22" s="20" customFormat="1" x14ac:dyDescent="0.2">
      <c r="A289" s="16">
        <f t="shared" si="19"/>
        <v>281</v>
      </c>
      <c r="B289" s="16" t="s">
        <v>117</v>
      </c>
      <c r="C289" s="16" t="s">
        <v>62</v>
      </c>
      <c r="D289" s="16" t="s">
        <v>20</v>
      </c>
      <c r="E289" s="16" t="s">
        <v>20</v>
      </c>
      <c r="F289" s="17">
        <v>66.953000000000003</v>
      </c>
      <c r="G289" s="18">
        <v>66.953000000000003</v>
      </c>
      <c r="H289" s="18">
        <v>71.905000000000001</v>
      </c>
      <c r="I289" s="18">
        <v>67.353999999999999</v>
      </c>
      <c r="J289" s="17">
        <v>17.835000000000001</v>
      </c>
      <c r="K289" s="18">
        <v>0</v>
      </c>
      <c r="L289" s="18">
        <v>0</v>
      </c>
      <c r="M289" s="18">
        <v>0</v>
      </c>
      <c r="N289" s="17">
        <v>0</v>
      </c>
      <c r="O289" s="17">
        <v>77.667000000000002</v>
      </c>
      <c r="P289" s="17">
        <v>77.667000000000002</v>
      </c>
      <c r="Q289" s="18">
        <v>77.667000000000002</v>
      </c>
      <c r="R289" s="12">
        <f t="shared" si="16"/>
        <v>524.00100000000009</v>
      </c>
      <c r="S289" s="18">
        <v>2441</v>
      </c>
      <c r="T289" s="19">
        <f t="shared" si="17"/>
        <v>1.7888877509217537E-2</v>
      </c>
      <c r="U289" s="19">
        <f t="shared" si="18"/>
        <v>1.7888877509217537E-2</v>
      </c>
      <c r="V289" s="18">
        <v>12</v>
      </c>
    </row>
    <row r="290" spans="1:22" s="20" customFormat="1" x14ac:dyDescent="0.2">
      <c r="A290" s="16">
        <f t="shared" si="19"/>
        <v>282</v>
      </c>
      <c r="B290" s="16" t="s">
        <v>117</v>
      </c>
      <c r="C290" s="16" t="s">
        <v>51</v>
      </c>
      <c r="D290" s="16" t="s">
        <v>20</v>
      </c>
      <c r="E290" s="16" t="s">
        <v>20</v>
      </c>
      <c r="F290" s="17">
        <v>129.233</v>
      </c>
      <c r="G290" s="18">
        <v>104.569</v>
      </c>
      <c r="H290" s="18">
        <v>77.069999999999993</v>
      </c>
      <c r="I290" s="18">
        <v>71.417000000000002</v>
      </c>
      <c r="J290" s="17">
        <v>18.809999999999999</v>
      </c>
      <c r="K290" s="18">
        <v>0</v>
      </c>
      <c r="L290" s="18">
        <v>0</v>
      </c>
      <c r="M290" s="18">
        <v>0</v>
      </c>
      <c r="N290" s="17">
        <v>0</v>
      </c>
      <c r="O290" s="17">
        <v>62.155999999999999</v>
      </c>
      <c r="P290" s="17">
        <v>86.350999999999999</v>
      </c>
      <c r="Q290" s="18">
        <v>89.513000000000005</v>
      </c>
      <c r="R290" s="12">
        <f t="shared" si="16"/>
        <v>639.11900000000003</v>
      </c>
      <c r="S290" s="18">
        <v>3205.8</v>
      </c>
      <c r="T290" s="19">
        <f t="shared" si="17"/>
        <v>1.6613611786969452E-2</v>
      </c>
      <c r="U290" s="19">
        <f t="shared" si="18"/>
        <v>1.6613611786969452E-2</v>
      </c>
      <c r="V290" s="18">
        <v>12</v>
      </c>
    </row>
    <row r="291" spans="1:22" s="20" customFormat="1" x14ac:dyDescent="0.2">
      <c r="A291" s="16">
        <f t="shared" si="19"/>
        <v>283</v>
      </c>
      <c r="B291" s="16" t="s">
        <v>117</v>
      </c>
      <c r="C291" s="16" t="s">
        <v>68</v>
      </c>
      <c r="D291" s="16" t="s">
        <v>20</v>
      </c>
      <c r="E291" s="16" t="s">
        <v>20</v>
      </c>
      <c r="F291" s="17">
        <v>121.569</v>
      </c>
      <c r="G291" s="18">
        <v>121.569</v>
      </c>
      <c r="H291" s="18">
        <v>68.984999999999999</v>
      </c>
      <c r="I291" s="18">
        <v>65.433000000000007</v>
      </c>
      <c r="J291" s="17">
        <v>25.027999999999999</v>
      </c>
      <c r="K291" s="18">
        <v>0</v>
      </c>
      <c r="L291" s="18">
        <v>0</v>
      </c>
      <c r="M291" s="18">
        <v>0</v>
      </c>
      <c r="N291" s="17">
        <v>2.5030000000000001</v>
      </c>
      <c r="O291" s="17">
        <v>75.084000000000003</v>
      </c>
      <c r="P291" s="17">
        <v>121.569</v>
      </c>
      <c r="Q291" s="18">
        <v>88.334999999999994</v>
      </c>
      <c r="R291" s="12">
        <f t="shared" si="16"/>
        <v>690.07500000000005</v>
      </c>
      <c r="S291" s="18">
        <v>4390.3</v>
      </c>
      <c r="T291" s="19">
        <f t="shared" si="17"/>
        <v>1.3098478463886294E-2</v>
      </c>
      <c r="U291" s="19">
        <f t="shared" si="18"/>
        <v>1.3098478463886294E-2</v>
      </c>
      <c r="V291" s="18">
        <v>12</v>
      </c>
    </row>
    <row r="292" spans="1:22" s="20" customFormat="1" x14ac:dyDescent="0.2">
      <c r="A292" s="16">
        <f t="shared" si="19"/>
        <v>284</v>
      </c>
      <c r="B292" s="16" t="s">
        <v>117</v>
      </c>
      <c r="C292" s="16" t="s">
        <v>69</v>
      </c>
      <c r="D292" s="16" t="s">
        <v>20</v>
      </c>
      <c r="E292" s="16" t="s">
        <v>20</v>
      </c>
      <c r="F292" s="18">
        <v>118.857</v>
      </c>
      <c r="G292" s="17">
        <v>95.149000000000001</v>
      </c>
      <c r="H292" s="18">
        <v>72.593999999999994</v>
      </c>
      <c r="I292" s="18">
        <v>69.197000000000003</v>
      </c>
      <c r="J292" s="17">
        <v>16.686</v>
      </c>
      <c r="K292" s="18">
        <v>0</v>
      </c>
      <c r="L292" s="18">
        <v>0</v>
      </c>
      <c r="M292" s="18">
        <v>0</v>
      </c>
      <c r="N292" s="17">
        <v>3.028</v>
      </c>
      <c r="O292" s="17">
        <v>90.828999999999994</v>
      </c>
      <c r="P292" s="18">
        <v>90.828999999999994</v>
      </c>
      <c r="Q292" s="17">
        <v>88.869</v>
      </c>
      <c r="R292" s="12">
        <f t="shared" si="16"/>
        <v>646.03800000000001</v>
      </c>
      <c r="S292" s="18">
        <v>4312.3999999999996</v>
      </c>
      <c r="T292" s="19">
        <f t="shared" si="17"/>
        <v>1.2484115573694464E-2</v>
      </c>
      <c r="U292" s="19">
        <f t="shared" si="18"/>
        <v>1.2484115573694464E-2</v>
      </c>
      <c r="V292" s="18">
        <v>12</v>
      </c>
    </row>
    <row r="293" spans="1:22" s="20" customFormat="1" x14ac:dyDescent="0.2">
      <c r="A293" s="16">
        <f t="shared" si="19"/>
        <v>285</v>
      </c>
      <c r="B293" s="16" t="s">
        <v>117</v>
      </c>
      <c r="C293" s="16" t="s">
        <v>70</v>
      </c>
      <c r="D293" s="16" t="s">
        <v>20</v>
      </c>
      <c r="E293" s="16" t="s">
        <v>19</v>
      </c>
      <c r="F293" s="18">
        <v>207.881</v>
      </c>
      <c r="G293" s="18">
        <v>207.881</v>
      </c>
      <c r="H293" s="18">
        <v>207.881</v>
      </c>
      <c r="I293" s="18">
        <v>207.881</v>
      </c>
      <c r="J293" s="17">
        <v>0</v>
      </c>
      <c r="K293" s="18">
        <v>0</v>
      </c>
      <c r="L293" s="18">
        <v>0</v>
      </c>
      <c r="M293" s="18">
        <v>0</v>
      </c>
      <c r="N293" s="17">
        <v>0</v>
      </c>
      <c r="O293" s="18">
        <v>207.881</v>
      </c>
      <c r="P293" s="18">
        <v>207.881</v>
      </c>
      <c r="Q293" s="17">
        <v>207.881</v>
      </c>
      <c r="R293" s="12">
        <f t="shared" si="16"/>
        <v>1455.1670000000001</v>
      </c>
      <c r="S293" s="18">
        <v>7578.6</v>
      </c>
      <c r="T293" s="19">
        <f t="shared" si="17"/>
        <v>1.6000833487275577E-2</v>
      </c>
      <c r="U293" s="19">
        <f t="shared" si="18"/>
        <v>1.6000833487275577E-2</v>
      </c>
      <c r="V293" s="18">
        <v>12</v>
      </c>
    </row>
    <row r="294" spans="1:22" s="20" customFormat="1" x14ac:dyDescent="0.2">
      <c r="A294" s="16">
        <f t="shared" si="19"/>
        <v>286</v>
      </c>
      <c r="B294" s="16" t="s">
        <v>117</v>
      </c>
      <c r="C294" s="16" t="s">
        <v>70</v>
      </c>
      <c r="D294" s="16" t="s">
        <v>20</v>
      </c>
      <c r="E294" s="16" t="s">
        <v>25</v>
      </c>
      <c r="F294" s="17">
        <v>68.900000000000006</v>
      </c>
      <c r="G294" s="17">
        <v>52.97</v>
      </c>
      <c r="H294" s="18">
        <v>37.768000000000001</v>
      </c>
      <c r="I294" s="17">
        <v>32.270000000000003</v>
      </c>
      <c r="J294" s="17">
        <v>6.95</v>
      </c>
      <c r="K294" s="18">
        <v>0</v>
      </c>
      <c r="L294" s="18">
        <v>0</v>
      </c>
      <c r="M294" s="18">
        <v>0</v>
      </c>
      <c r="N294" s="17">
        <v>0.72</v>
      </c>
      <c r="O294" s="17">
        <v>46.47</v>
      </c>
      <c r="P294" s="18">
        <v>45.954000000000001</v>
      </c>
      <c r="Q294" s="17">
        <v>51.59</v>
      </c>
      <c r="R294" s="12">
        <f t="shared" si="16"/>
        <v>343.59199999999998</v>
      </c>
      <c r="S294" s="18">
        <v>2614.5</v>
      </c>
      <c r="T294" s="19">
        <f t="shared" si="17"/>
        <v>1.0951488493657168E-2</v>
      </c>
      <c r="U294" s="19">
        <f t="shared" si="18"/>
        <v>1.0951488493657168E-2</v>
      </c>
      <c r="V294" s="18">
        <v>12</v>
      </c>
    </row>
    <row r="295" spans="1:22" s="20" customFormat="1" x14ac:dyDescent="0.2">
      <c r="A295" s="16">
        <f t="shared" si="19"/>
        <v>287</v>
      </c>
      <c r="B295" s="16" t="s">
        <v>117</v>
      </c>
      <c r="C295" s="16" t="s">
        <v>70</v>
      </c>
      <c r="D295" s="16" t="s">
        <v>20</v>
      </c>
      <c r="E295" s="16" t="s">
        <v>40</v>
      </c>
      <c r="F295" s="18">
        <v>207.333</v>
      </c>
      <c r="G295" s="18">
        <v>207.333</v>
      </c>
      <c r="H295" s="18">
        <v>207.333</v>
      </c>
      <c r="I295" s="18">
        <v>207.333</v>
      </c>
      <c r="J295" s="17">
        <v>0</v>
      </c>
      <c r="K295" s="18">
        <v>0</v>
      </c>
      <c r="L295" s="18">
        <v>0</v>
      </c>
      <c r="M295" s="18">
        <v>0</v>
      </c>
      <c r="N295" s="17">
        <v>0</v>
      </c>
      <c r="O295" s="18">
        <v>207.333</v>
      </c>
      <c r="P295" s="18">
        <v>207.333</v>
      </c>
      <c r="Q295" s="17">
        <v>207.333</v>
      </c>
      <c r="R295" s="12">
        <f t="shared" si="16"/>
        <v>1451.3310000000001</v>
      </c>
      <c r="S295" s="18">
        <v>7558.7</v>
      </c>
      <c r="T295" s="19">
        <f t="shared" si="17"/>
        <v>1.6000668104303652E-2</v>
      </c>
      <c r="U295" s="19">
        <f t="shared" si="18"/>
        <v>1.6000668104303652E-2</v>
      </c>
      <c r="V295" s="18">
        <v>12</v>
      </c>
    </row>
    <row r="296" spans="1:22" s="20" customFormat="1" x14ac:dyDescent="0.2">
      <c r="A296" s="16">
        <f t="shared" si="19"/>
        <v>288</v>
      </c>
      <c r="B296" s="16" t="s">
        <v>117</v>
      </c>
      <c r="C296" s="16" t="s">
        <v>35</v>
      </c>
      <c r="D296" s="16" t="s">
        <v>20</v>
      </c>
      <c r="E296" s="16" t="s">
        <v>20</v>
      </c>
      <c r="F296" s="18">
        <v>304.40100000000001</v>
      </c>
      <c r="G296" s="18">
        <v>242.62700000000001</v>
      </c>
      <c r="H296" s="18">
        <v>173.69900000000001</v>
      </c>
      <c r="I296" s="18">
        <v>148.25200000000001</v>
      </c>
      <c r="J296" s="17">
        <v>57.192999999999998</v>
      </c>
      <c r="K296" s="18">
        <v>0</v>
      </c>
      <c r="L296" s="18">
        <v>0</v>
      </c>
      <c r="M296" s="18">
        <v>0</v>
      </c>
      <c r="N296" s="17">
        <v>2.8250000000000002</v>
      </c>
      <c r="O296" s="18">
        <v>134.755</v>
      </c>
      <c r="P296" s="18">
        <v>173.34399999999999</v>
      </c>
      <c r="Q296" s="17">
        <v>183.59700000000001</v>
      </c>
      <c r="R296" s="17">
        <f t="shared" si="16"/>
        <v>1420.693</v>
      </c>
      <c r="S296" s="18">
        <v>10786.3</v>
      </c>
      <c r="T296" s="19">
        <f t="shared" si="17"/>
        <v>1.0976060681914404E-2</v>
      </c>
      <c r="U296" s="19">
        <f t="shared" si="18"/>
        <v>1.0976060681914404E-2</v>
      </c>
      <c r="V296" s="18">
        <v>12</v>
      </c>
    </row>
    <row r="297" spans="1:22" s="20" customFormat="1" x14ac:dyDescent="0.2">
      <c r="A297" s="16">
        <f t="shared" si="19"/>
        <v>289</v>
      </c>
      <c r="B297" s="16" t="s">
        <v>117</v>
      </c>
      <c r="C297" s="16" t="s">
        <v>71</v>
      </c>
      <c r="D297" s="16" t="s">
        <v>20</v>
      </c>
      <c r="E297" s="16" t="s">
        <v>24</v>
      </c>
      <c r="F297" s="18">
        <v>154.34100000000001</v>
      </c>
      <c r="G297" s="18">
        <v>154.34100000000001</v>
      </c>
      <c r="H297" s="18">
        <v>154.34100000000001</v>
      </c>
      <c r="I297" s="18">
        <v>154.34100000000001</v>
      </c>
      <c r="J297" s="17">
        <v>0</v>
      </c>
      <c r="K297" s="18">
        <v>0</v>
      </c>
      <c r="L297" s="18">
        <v>0</v>
      </c>
      <c r="M297" s="18">
        <v>0</v>
      </c>
      <c r="N297" s="17">
        <v>0</v>
      </c>
      <c r="O297" s="18">
        <v>154.34100000000001</v>
      </c>
      <c r="P297" s="18">
        <v>154.34100000000001</v>
      </c>
      <c r="Q297" s="17">
        <v>154.34100000000001</v>
      </c>
      <c r="R297" s="12">
        <f t="shared" si="16"/>
        <v>1080.3870000000002</v>
      </c>
      <c r="S297" s="18">
        <v>5627.3</v>
      </c>
      <c r="T297" s="19">
        <f t="shared" si="17"/>
        <v>1.599919144172161E-2</v>
      </c>
      <c r="U297" s="19">
        <f t="shared" si="18"/>
        <v>1.599919144172161E-2</v>
      </c>
      <c r="V297" s="18">
        <v>12</v>
      </c>
    </row>
    <row r="298" spans="1:22" s="20" customFormat="1" x14ac:dyDescent="0.2">
      <c r="A298" s="16">
        <f t="shared" si="19"/>
        <v>290</v>
      </c>
      <c r="B298" s="16" t="s">
        <v>117</v>
      </c>
      <c r="C298" s="16" t="s">
        <v>71</v>
      </c>
      <c r="D298" s="16" t="s">
        <v>20</v>
      </c>
      <c r="E298" s="16" t="s">
        <v>19</v>
      </c>
      <c r="F298" s="18">
        <v>185.477</v>
      </c>
      <c r="G298" s="18">
        <v>164.773</v>
      </c>
      <c r="H298" s="18">
        <v>127.996</v>
      </c>
      <c r="I298" s="18">
        <v>110.724</v>
      </c>
      <c r="J298" s="17">
        <v>25.274999999999999</v>
      </c>
      <c r="K298" s="18">
        <v>0</v>
      </c>
      <c r="L298" s="18">
        <v>0</v>
      </c>
      <c r="M298" s="18">
        <v>0</v>
      </c>
      <c r="N298" s="17">
        <v>8.9789999999999992</v>
      </c>
      <c r="O298" s="18">
        <v>134.678</v>
      </c>
      <c r="P298" s="18">
        <v>134.05799999999999</v>
      </c>
      <c r="Q298" s="17">
        <v>134.34899999999999</v>
      </c>
      <c r="R298" s="12">
        <f t="shared" si="16"/>
        <v>1026.309</v>
      </c>
      <c r="S298" s="18">
        <v>5694.4</v>
      </c>
      <c r="T298" s="19">
        <f t="shared" si="17"/>
        <v>1.5019273321157628E-2</v>
      </c>
      <c r="U298" s="19">
        <f t="shared" si="18"/>
        <v>1.5019273321157628E-2</v>
      </c>
      <c r="V298" s="18">
        <v>12</v>
      </c>
    </row>
    <row r="299" spans="1:22" s="20" customFormat="1" x14ac:dyDescent="0.2">
      <c r="A299" s="16">
        <f t="shared" si="19"/>
        <v>291</v>
      </c>
      <c r="B299" s="16" t="s">
        <v>117</v>
      </c>
      <c r="C299" s="16" t="s">
        <v>71</v>
      </c>
      <c r="D299" s="16" t="s">
        <v>20</v>
      </c>
      <c r="E299" s="16" t="s">
        <v>22</v>
      </c>
      <c r="F299" s="18">
        <v>167.57499999999999</v>
      </c>
      <c r="G299" s="18">
        <v>148.47399999999999</v>
      </c>
      <c r="H299" s="18">
        <v>113.935</v>
      </c>
      <c r="I299" s="18">
        <v>96.555999999999997</v>
      </c>
      <c r="J299" s="17">
        <v>19.661999999999999</v>
      </c>
      <c r="K299" s="18">
        <v>0</v>
      </c>
      <c r="L299" s="18">
        <v>0</v>
      </c>
      <c r="M299" s="18">
        <v>0</v>
      </c>
      <c r="N299" s="17">
        <v>0.73299999999999998</v>
      </c>
      <c r="O299" s="18">
        <v>86.731999999999999</v>
      </c>
      <c r="P299" s="18">
        <v>118.741</v>
      </c>
      <c r="Q299" s="17">
        <v>127.474</v>
      </c>
      <c r="R299" s="12">
        <f t="shared" si="16"/>
        <v>879.88199999999995</v>
      </c>
      <c r="S299" s="18">
        <v>5654.3</v>
      </c>
      <c r="T299" s="19">
        <f t="shared" si="17"/>
        <v>1.2967741364978864E-2</v>
      </c>
      <c r="U299" s="19">
        <f t="shared" si="18"/>
        <v>1.2967741364978864E-2</v>
      </c>
      <c r="V299" s="18">
        <v>12</v>
      </c>
    </row>
    <row r="300" spans="1:22" x14ac:dyDescent="0.2">
      <c r="J300" s="27"/>
    </row>
    <row r="302" spans="1:22" x14ac:dyDescent="0.2">
      <c r="B302" s="28" t="s">
        <v>118</v>
      </c>
      <c r="O302" s="2" t="s">
        <v>119</v>
      </c>
    </row>
    <row r="303" spans="1:22" x14ac:dyDescent="0.2">
      <c r="B303" s="2" t="s">
        <v>120</v>
      </c>
      <c r="O303" s="2" t="s">
        <v>121</v>
      </c>
    </row>
    <row r="306" spans="2:16" x14ac:dyDescent="0.2">
      <c r="B306" s="2" t="s">
        <v>122</v>
      </c>
      <c r="O306" s="2" t="s">
        <v>123</v>
      </c>
    </row>
    <row r="308" spans="2:16" x14ac:dyDescent="0.2">
      <c r="B308" s="2" t="s">
        <v>124</v>
      </c>
      <c r="O308" s="29" t="s">
        <v>125</v>
      </c>
      <c r="P308" s="29"/>
    </row>
  </sheetData>
  <mergeCells count="14">
    <mergeCell ref="T6:T7"/>
    <mergeCell ref="U6:U7"/>
    <mergeCell ref="V6:V7"/>
    <mergeCell ref="O308:P308"/>
    <mergeCell ref="A1:U1"/>
    <mergeCell ref="A2:U2"/>
    <mergeCell ref="A3:U3"/>
    <mergeCell ref="A6:A7"/>
    <mergeCell ref="B6:B7"/>
    <mergeCell ref="C6:C7"/>
    <mergeCell ref="D6:D7"/>
    <mergeCell ref="E6:E7"/>
    <mergeCell ref="F6:R6"/>
    <mergeCell ref="S6:S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</dc:creator>
  <cp:lastModifiedBy>Potapov</cp:lastModifiedBy>
  <dcterms:created xsi:type="dcterms:W3CDTF">2018-09-20T12:04:21Z</dcterms:created>
  <dcterms:modified xsi:type="dcterms:W3CDTF">2018-09-20T12:04:46Z</dcterms:modified>
</cp:coreProperties>
</file>